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6370" windowHeight="9735" activeTab="1"/>
  </bookViews>
  <sheets>
    <sheet name="ОТЧЕТ" sheetId="1" r:id="rId1"/>
    <sheet name="Справка" sheetId="2" r:id="rId2"/>
    <sheet name="ТРАФАРЕТ" sheetId="3" state="veryHidden" r:id="rId3"/>
  </sheets>
  <definedNames>
    <definedName name="ID_1106918441" localSheetId="1">'Справка'!$A$63</definedName>
    <definedName name="ID_1106918442" localSheetId="1">'Справка'!$E$63</definedName>
    <definedName name="ID_1106918443" localSheetId="1">'Справка'!$F$63</definedName>
    <definedName name="ID_1106918444" localSheetId="1">'Справка'!$G$63</definedName>
    <definedName name="ID_1106918445" localSheetId="1">'Справка'!$A$64</definedName>
    <definedName name="ID_1106918446" localSheetId="1">'Справка'!$E$64</definedName>
    <definedName name="ID_1106918447" localSheetId="1">'Справка'!$F$64</definedName>
    <definedName name="ID_1106918448" localSheetId="1">'Справка'!$G$64</definedName>
    <definedName name="ID_1551289644" localSheetId="0">'ОТЧЕТ'!$H$7</definedName>
    <definedName name="ID_1551289644" localSheetId="2">'ТРАФАРЕТ'!$H$7</definedName>
    <definedName name="ID_174131243" localSheetId="0">'ОТЧЕТ'!$A$22</definedName>
    <definedName name="ID_174131243" localSheetId="2">'ТРАФАРЕТ'!$A$22</definedName>
    <definedName name="ID_174131245" localSheetId="0">'ОТЧЕТ'!$A$23</definedName>
    <definedName name="ID_174131245" localSheetId="2">'ТРАФАРЕТ'!$A$23</definedName>
    <definedName name="ID_174131246" localSheetId="0">'ОТЧЕТ'!$A$24</definedName>
    <definedName name="ID_174131246" localSheetId="2">'ТРАФАРЕТ'!$A$24</definedName>
    <definedName name="ID_174131252" localSheetId="0">'ОТЧЕТ'!$A$26</definedName>
    <definedName name="ID_174131252" localSheetId="2">'ТРАФАРЕТ'!$A$26</definedName>
    <definedName name="ID_174131255" localSheetId="0">'ОТЧЕТ'!$A$27</definedName>
    <definedName name="ID_174131255" localSheetId="2">'ТРАФАРЕТ'!$A$27</definedName>
    <definedName name="ID_174131258" localSheetId="0">'ОТЧЕТ'!$A$29</definedName>
    <definedName name="ID_174131258" localSheetId="2">'ТРАФАРЕТ'!$A$29</definedName>
    <definedName name="ID_174131261" localSheetId="0">'ОТЧЕТ'!$A$36</definedName>
    <definedName name="ID_174131261" localSheetId="2">'ТРАФАРЕТ'!$A$36</definedName>
    <definedName name="ID_174131262" localSheetId="0">'ОТЧЕТ'!$A$37</definedName>
    <definedName name="ID_174131262" localSheetId="2">'ТРАФАРЕТ'!$A$37</definedName>
    <definedName name="ID_174131265" localSheetId="0">'ОТЧЕТ'!$A$39</definedName>
    <definedName name="ID_174131265" localSheetId="2">'ТРАФАРЕТ'!$A$39</definedName>
    <definedName name="ID_174131266" localSheetId="0">'ОТЧЕТ'!$A$40</definedName>
    <definedName name="ID_174131266" localSheetId="2">'ТРАФАРЕТ'!$A$40</definedName>
    <definedName name="ID_174131270" localSheetId="0">'ОТЧЕТ'!$A$41</definedName>
    <definedName name="ID_174131270" localSheetId="2">'ТРАФАРЕТ'!$A$41</definedName>
    <definedName name="ID_174131271" localSheetId="0">'ОТЧЕТ'!$A$43</definedName>
    <definedName name="ID_174131271" localSheetId="2">'ТРАФАРЕТ'!$A$43</definedName>
    <definedName name="ID_174131272" localSheetId="0">'ОТЧЕТ'!$A$44</definedName>
    <definedName name="ID_174131272" localSheetId="2">'ТРАФАРЕТ'!$A$44</definedName>
    <definedName name="ID_174131273" localSheetId="0">'ОТЧЕТ'!$A$45</definedName>
    <definedName name="ID_174131273" localSheetId="2">'ТРАФАРЕТ'!$A$45</definedName>
    <definedName name="ID_174131288" localSheetId="0">'ОТЧЕТ'!$A$66</definedName>
    <definedName name="ID_174131288" localSheetId="2">'ТРАФАРЕТ'!$A$66</definedName>
    <definedName name="ID_174131289" localSheetId="0">'ОТЧЕТ'!$A$72</definedName>
    <definedName name="ID_174131289" localSheetId="2">'ТРАФАРЕТ'!$A$72</definedName>
    <definedName name="ID_174131302" localSheetId="0">'ОТЧЕТ'!$A$82</definedName>
    <definedName name="ID_174131302" localSheetId="2">'ТРАФАРЕТ'!$A$82</definedName>
    <definedName name="ID_174131303" localSheetId="0">'ОТЧЕТ'!$A$84</definedName>
    <definedName name="ID_174131303" localSheetId="2">'ТРАФАРЕТ'!$A$84</definedName>
    <definedName name="ID_174131304" localSheetId="0">'ОТЧЕТ'!$A$92</definedName>
    <definedName name="ID_174131304" localSheetId="2">'ТРАФАРЕТ'!$A$92</definedName>
    <definedName name="ID_174131305" localSheetId="0">'ОТЧЕТ'!$A$93</definedName>
    <definedName name="ID_174131305" localSheetId="2">'ТРАФАРЕТ'!$A$93</definedName>
    <definedName name="ID_174131310" localSheetId="0">'ОТЧЕТ'!$A$94</definedName>
    <definedName name="ID_174131310" localSheetId="2">'ТРАФАРЕТ'!$A$94</definedName>
    <definedName name="ID_174131328" localSheetId="0">'ОТЧЕТ'!$A$25</definedName>
    <definedName name="ID_174131328" localSheetId="2">'ТРАФАРЕТ'!$A$25</definedName>
    <definedName name="ID_174131331" localSheetId="1">'Справка'!$E$28</definedName>
    <definedName name="ID_174131332" localSheetId="1">'Справка'!$E$29</definedName>
    <definedName name="ID_174131333" localSheetId="1">'Справка'!$E$19</definedName>
    <definedName name="ID_174131336" localSheetId="1">'Справка'!$E$20</definedName>
    <definedName name="ID_174131337" localSheetId="1">'Справка'!$E$21</definedName>
    <definedName name="ID_174131338" localSheetId="1">'Справка'!$E$22</definedName>
    <definedName name="ID_174131339" localSheetId="1">'Справка'!$E$24</definedName>
    <definedName name="ID_174131340" localSheetId="1">'Справка'!$E$25</definedName>
    <definedName name="ID_174131341" localSheetId="1">'Справка'!$E$26</definedName>
    <definedName name="ID_174131342" localSheetId="1">'Справка'!$E$27</definedName>
    <definedName name="ID_174131343" localSheetId="1">'Справка'!$G$50</definedName>
    <definedName name="ID_174131344" localSheetId="1">'Справка'!$F$54</definedName>
    <definedName name="ID_174131345" localSheetId="1">'Справка'!$G$54</definedName>
    <definedName name="ID_174131346" localSheetId="1">'Справка'!$F$55</definedName>
    <definedName name="ID_174131347" localSheetId="1">'Справка'!$G$55</definedName>
    <definedName name="ID_174131352" localSheetId="1">'Справка'!$F$56</definedName>
    <definedName name="ID_174131353" localSheetId="1">'Справка'!$G$56</definedName>
    <definedName name="ID_174131354" localSheetId="1">'Справка'!$F$57</definedName>
    <definedName name="ID_174131355" localSheetId="1">'Справка'!$G$57</definedName>
    <definedName name="ID_174131364" localSheetId="1">'Справка'!$F$58</definedName>
    <definedName name="ID_174131365" localSheetId="1">'Справка'!$G$58</definedName>
    <definedName name="ID_174131374" localSheetId="1">'Справка'!$F$59</definedName>
    <definedName name="ID_174131375" localSheetId="1">'Справка'!$G$59</definedName>
    <definedName name="ID_174131384" localSheetId="1">'Справка'!$E$10</definedName>
    <definedName name="ID_174131386" localSheetId="1">'Справка'!$E$11</definedName>
    <definedName name="ID_174131389" localSheetId="1">'Справка'!$E$12</definedName>
    <definedName name="ID_174131390" localSheetId="1">'Справка'!$E$13</definedName>
    <definedName name="ID_174131391" localSheetId="1">'Справка'!$E$17</definedName>
    <definedName name="ID_174131394" localSheetId="1">'Справка'!$E$18</definedName>
    <definedName name="ID_174131395" localSheetId="1">'Справка'!$E$31</definedName>
    <definedName name="ID_174131396" localSheetId="1">'Справка'!$E$32</definedName>
    <definedName name="ID_174131397" localSheetId="1">'Справка'!$E$33</definedName>
    <definedName name="ID_174131398" localSheetId="1">'Справка'!$E$34</definedName>
    <definedName name="ID_174131399" localSheetId="1">'Справка'!$E$35</definedName>
    <definedName name="ID_174131400" localSheetId="1">'Справка'!$E$36</definedName>
    <definedName name="ID_174131401" localSheetId="1">'Справка'!$E$37</definedName>
    <definedName name="ID_174131402" localSheetId="1">'Справка'!$E$40</definedName>
    <definedName name="ID_174131403" localSheetId="1">'Справка'!$E$42</definedName>
    <definedName name="ID_174131404" localSheetId="1">'Справка'!$E$43</definedName>
    <definedName name="ID_174131405" localSheetId="1">'Справка'!$E$44</definedName>
    <definedName name="ID_174131406" localSheetId="1">'Справка'!$E$45</definedName>
    <definedName name="ID_174131408" localSheetId="1">'Справка'!$E$47</definedName>
    <definedName name="ID_174131409" localSheetId="1">'Справка'!$E$49</definedName>
    <definedName name="ID_174131410" localSheetId="1">'Справка'!$E$50</definedName>
    <definedName name="ID_174131411" localSheetId="1">'Справка'!$E$54</definedName>
    <definedName name="ID_174131412" localSheetId="1">'Справка'!$E$55</definedName>
    <definedName name="ID_174131415" localSheetId="1">'Справка'!$E$56</definedName>
    <definedName name="ID_174131416" localSheetId="1">'Справка'!$E$57</definedName>
    <definedName name="ID_174131421" localSheetId="1">'Справка'!$E$58</definedName>
    <definedName name="ID_174131426" localSheetId="1">'Справка'!$E$59</definedName>
    <definedName name="ID_174131429" localSheetId="1">'Справка'!$A$58</definedName>
    <definedName name="ID_174131430" localSheetId="1">'Справка'!$A$59</definedName>
    <definedName name="ID_174131433" localSheetId="1">'Справка'!$A$10</definedName>
    <definedName name="ID_174131434" localSheetId="1">'Справка'!$A$11</definedName>
    <definedName name="ID_174131435" localSheetId="1">'Справка'!$A$12</definedName>
    <definedName name="ID_174131436" localSheetId="1">'Справка'!$A$13</definedName>
    <definedName name="ID_174131437" localSheetId="1">'Справка'!$A$17</definedName>
    <definedName name="ID_174131438" localSheetId="1">'Справка'!$A$18</definedName>
    <definedName name="ID_174131439" localSheetId="1">'Справка'!$A$19</definedName>
    <definedName name="ID_174131440" localSheetId="1">'Справка'!$A$20</definedName>
    <definedName name="ID_174131441" localSheetId="1">'Справка'!$A$21</definedName>
    <definedName name="ID_174131442" localSheetId="1">'Справка'!$A$22</definedName>
    <definedName name="ID_174131443" localSheetId="1">'Справка'!$A$29</definedName>
    <definedName name="ID_174131444" localSheetId="1">'Справка'!$A$33</definedName>
    <definedName name="ID_174131445" localSheetId="1">'Справка'!$A$34</definedName>
    <definedName name="ID_174131446" localSheetId="1">'Справка'!$A$35</definedName>
    <definedName name="ID_174131447" localSheetId="1">'Справка'!$A$36</definedName>
    <definedName name="ID_174131448" localSheetId="1">'Справка'!$A$37</definedName>
    <definedName name="ID_174131449" localSheetId="1">'Справка'!$A$40</definedName>
    <definedName name="ID_174131450" localSheetId="1">'Справка'!$A$45</definedName>
    <definedName name="ID_174131451" localSheetId="1">'Справка'!$A$49</definedName>
    <definedName name="ID_174131452" localSheetId="1">'Справка'!$A$50</definedName>
    <definedName name="ID_174131453" localSheetId="1">'Справка'!$A$54</definedName>
    <definedName name="ID_174131454" localSheetId="1">'Справка'!$A$55</definedName>
    <definedName name="ID_174131455" localSheetId="1">'Справка'!$A$56</definedName>
    <definedName name="ID_174131456" localSheetId="1">'Справка'!$A$57</definedName>
    <definedName name="ID_174131457" localSheetId="0">'ОТЧЕТ'!$F$26</definedName>
    <definedName name="ID_174131457" localSheetId="2">'ТРАФАРЕТ'!$F$26</definedName>
    <definedName name="ID_174131458" localSheetId="0">'ОТЧЕТ'!$G$26</definedName>
    <definedName name="ID_174131458" localSheetId="2">'ТРАФАРЕТ'!$G$26</definedName>
    <definedName name="ID_174131459" localSheetId="0">'ОТЧЕТ'!$H$23</definedName>
    <definedName name="ID_174131459" localSheetId="2">'ТРАФАРЕТ'!$H$23</definedName>
    <definedName name="ID_174131460" localSheetId="0">'ОТЧЕТ'!$C$25</definedName>
    <definedName name="ID_174131460" localSheetId="2">'ТРАФАРЕТ'!$C$25</definedName>
    <definedName name="ID_174131461" localSheetId="0">'ОТЧЕТ'!$D$25</definedName>
    <definedName name="ID_174131461" localSheetId="2">'ТРАФАРЕТ'!$D$25</definedName>
    <definedName name="ID_174131462" localSheetId="0">'ОТЧЕТ'!$E$25</definedName>
    <definedName name="ID_174131462" localSheetId="2">'ТРАФАРЕТ'!$E$25</definedName>
    <definedName name="ID_174131463" localSheetId="0">'ОТЧЕТ'!$F$25</definedName>
    <definedName name="ID_174131463" localSheetId="2">'ТРАФАРЕТ'!$F$25</definedName>
    <definedName name="ID_174131464" localSheetId="0">'ОТЧЕТ'!$G$25</definedName>
    <definedName name="ID_174131464" localSheetId="2">'ТРАФАРЕТ'!$G$25</definedName>
    <definedName name="ID_174131465" localSheetId="0">'ОТЧЕТ'!$H$25</definedName>
    <definedName name="ID_174131465" localSheetId="2">'ТРАФАРЕТ'!$H$25</definedName>
    <definedName name="ID_174131466" localSheetId="0">'ОТЧЕТ'!$C$26</definedName>
    <definedName name="ID_174131466" localSheetId="2">'ТРАФАРЕТ'!$C$26</definedName>
    <definedName name="ID_174131467" localSheetId="0">'ОТЧЕТ'!$D$26</definedName>
    <definedName name="ID_174131467" localSheetId="2">'ТРАФАРЕТ'!$D$26</definedName>
    <definedName name="ID_174131468" localSheetId="0">'ОТЧЕТ'!$E$26</definedName>
    <definedName name="ID_174131468" localSheetId="2">'ТРАФАРЕТ'!$E$26</definedName>
    <definedName name="ID_174131469" localSheetId="0">'ОТЧЕТ'!$C$22</definedName>
    <definedName name="ID_174131469" localSheetId="2">'ТРАФАРЕТ'!$C$22</definedName>
    <definedName name="ID_174131470" localSheetId="0">'ОТЧЕТ'!$D$22</definedName>
    <definedName name="ID_174131470" localSheetId="2">'ТРАФАРЕТ'!$D$22</definedName>
    <definedName name="ID_174131471" localSheetId="0">'ОТЧЕТ'!$E$22</definedName>
    <definedName name="ID_174131471" localSheetId="2">'ТРАФАРЕТ'!$E$22</definedName>
    <definedName name="ID_174131472" localSheetId="0">'ОТЧЕТ'!$F$22</definedName>
    <definedName name="ID_174131472" localSheetId="2">'ТРАФАРЕТ'!$F$22</definedName>
    <definedName name="ID_174131473" localSheetId="0">'ОТЧЕТ'!$G$22</definedName>
    <definedName name="ID_174131473" localSheetId="2">'ТРАФАРЕТ'!$G$22</definedName>
    <definedName name="ID_174131474" localSheetId="0">'ОТЧЕТ'!$H$22</definedName>
    <definedName name="ID_174131474" localSheetId="2">'ТРАФАРЕТ'!$H$22</definedName>
    <definedName name="ID_174131475" localSheetId="0">'ОТЧЕТ'!$C$23</definedName>
    <definedName name="ID_174131475" localSheetId="2">'ТРАФАРЕТ'!$C$23</definedName>
    <definedName name="ID_174131476" localSheetId="0">'ОТЧЕТ'!$D$23</definedName>
    <definedName name="ID_174131476" localSheetId="2">'ТРАФАРЕТ'!$D$23</definedName>
    <definedName name="ID_174131477" localSheetId="0">'ОТЧЕТ'!$E$23</definedName>
    <definedName name="ID_174131477" localSheetId="2">'ТРАФАРЕТ'!$E$23</definedName>
    <definedName name="ID_174131478" localSheetId="0">'ОТЧЕТ'!$F$23</definedName>
    <definedName name="ID_174131478" localSheetId="2">'ТРАФАРЕТ'!$F$23</definedName>
    <definedName name="ID_174131479" localSheetId="0">'ОТЧЕТ'!$G$23</definedName>
    <definedName name="ID_174131479" localSheetId="2">'ТРАФАРЕТ'!$G$23</definedName>
    <definedName name="ID_174131480" localSheetId="0">'ОТЧЕТ'!$H$26</definedName>
    <definedName name="ID_174131480" localSheetId="2">'ТРАФАРЕТ'!$H$26</definedName>
    <definedName name="ID_174131481" localSheetId="0">'ОТЧЕТ'!$C$27</definedName>
    <definedName name="ID_174131481" localSheetId="2">'ТРАФАРЕТ'!$C$27</definedName>
    <definedName name="ID_174131482" localSheetId="0">'ОТЧЕТ'!$D$27</definedName>
    <definedName name="ID_174131482" localSheetId="2">'ТРАФАРЕТ'!$D$27</definedName>
    <definedName name="ID_174131483" localSheetId="0">'ОТЧЕТ'!$E$27</definedName>
    <definedName name="ID_174131483" localSheetId="2">'ТРАФАРЕТ'!$E$27</definedName>
    <definedName name="ID_174131484" localSheetId="0">'ОТЧЕТ'!$F$27</definedName>
    <definedName name="ID_174131484" localSheetId="2">'ТРАФАРЕТ'!$F$27</definedName>
    <definedName name="ID_174131485" localSheetId="0">'ОТЧЕТ'!$G$27</definedName>
    <definedName name="ID_174131485" localSheetId="2">'ТРАФАРЕТ'!$G$27</definedName>
    <definedName name="ID_174131488" localSheetId="0">'ОТЧЕТ'!$F$44</definedName>
    <definedName name="ID_174131488" localSheetId="2">'ТРАФАРЕТ'!$F$44</definedName>
    <definedName name="ID_174131489" localSheetId="0">'ОТЧЕТ'!$G$44</definedName>
    <definedName name="ID_174131489" localSheetId="2">'ТРАФАРЕТ'!$G$44</definedName>
    <definedName name="ID_174131490" localSheetId="0">'ОТЧЕТ'!$H$44</definedName>
    <definedName name="ID_174131490" localSheetId="2">'ТРАФАРЕТ'!$H$44</definedName>
    <definedName name="ID_174131491" localSheetId="0">'ОТЧЕТ'!$C$45</definedName>
    <definedName name="ID_174131491" localSheetId="2">'ТРАФАРЕТ'!$C$45</definedName>
    <definedName name="ID_174131492" localSheetId="0">'ОТЧЕТ'!$D$45</definedName>
    <definedName name="ID_174131492" localSheetId="2">'ТРАФАРЕТ'!$D$45</definedName>
    <definedName name="ID_174131493" localSheetId="0">'ОТЧЕТ'!$E$45</definedName>
    <definedName name="ID_174131493" localSheetId="2">'ТРАФАРЕТ'!$E$45</definedName>
    <definedName name="ID_174131494" localSheetId="0">'ОТЧЕТ'!$F$45</definedName>
    <definedName name="ID_174131494" localSheetId="2">'ТРАФАРЕТ'!$F$45</definedName>
    <definedName name="ID_174131495" localSheetId="0">'ОТЧЕТ'!$G$45</definedName>
    <definedName name="ID_174131495" localSheetId="2">'ТРАФАРЕТ'!$G$45</definedName>
    <definedName name="ID_174131496" localSheetId="0">'ОТЧЕТ'!$H$45</definedName>
    <definedName name="ID_174131496" localSheetId="2">'ТРАФАРЕТ'!$H$45</definedName>
    <definedName name="ID_174131498" localSheetId="0">'ОТЧЕТ'!$H$27</definedName>
    <definedName name="ID_174131498" localSheetId="2">'ТРАФАРЕТ'!$H$27</definedName>
    <definedName name="ID_174131499" localSheetId="0">'ОТЧЕТ'!$C$29</definedName>
    <definedName name="ID_174131499" localSheetId="2">'ТРАФАРЕТ'!$C$29</definedName>
    <definedName name="ID_174131500" localSheetId="0">'ОТЧЕТ'!$D$29</definedName>
    <definedName name="ID_174131500" localSheetId="2">'ТРАФАРЕТ'!$D$29</definedName>
    <definedName name="ID_174131501" localSheetId="0">'ОТЧЕТ'!$E$29</definedName>
    <definedName name="ID_174131501" localSheetId="2">'ТРАФАРЕТ'!$E$29</definedName>
    <definedName name="ID_174131502" localSheetId="0">'ОТЧЕТ'!$F$29</definedName>
    <definedName name="ID_174131502" localSheetId="2">'ТРАФАРЕТ'!$F$29</definedName>
    <definedName name="ID_174131503" localSheetId="0">'ОТЧЕТ'!$G$29</definedName>
    <definedName name="ID_174131503" localSheetId="2">'ТРАФАРЕТ'!$G$29</definedName>
    <definedName name="ID_174131504" localSheetId="0">'ОТЧЕТ'!$H$29</definedName>
    <definedName name="ID_174131504" localSheetId="2">'ТРАФАРЕТ'!$H$29</definedName>
    <definedName name="ID_174131505" localSheetId="0">'ОТЧЕТ'!$C$36</definedName>
    <definedName name="ID_174131505" localSheetId="2">'ТРАФАРЕТ'!$C$36</definedName>
    <definedName name="ID_174131506" localSheetId="0">'ОТЧЕТ'!$D$36</definedName>
    <definedName name="ID_174131506" localSheetId="2">'ТРАФАРЕТ'!$D$36</definedName>
    <definedName name="ID_174131507" localSheetId="0">'ОТЧЕТ'!$E$36</definedName>
    <definedName name="ID_174131507" localSheetId="2">'ТРАФАРЕТ'!$E$36</definedName>
    <definedName name="ID_174131508" localSheetId="0">'ОТЧЕТ'!$F$36</definedName>
    <definedName name="ID_174131508" localSheetId="2">'ТРАФАРЕТ'!$F$36</definedName>
    <definedName name="ID_174131509" localSheetId="0">'ОТЧЕТ'!$G$36</definedName>
    <definedName name="ID_174131509" localSheetId="2">'ТРАФАРЕТ'!$G$36</definedName>
    <definedName name="ID_174131510" localSheetId="0">'ОТЧЕТ'!$H$36</definedName>
    <definedName name="ID_174131510" localSheetId="2">'ТРАФАРЕТ'!$H$36</definedName>
    <definedName name="ID_174131511" localSheetId="0">'ОТЧЕТ'!$C$37</definedName>
    <definedName name="ID_174131511" localSheetId="2">'ТРАФАРЕТ'!$C$37</definedName>
    <definedName name="ID_174131512" localSheetId="0">'ОТЧЕТ'!$D$37</definedName>
    <definedName name="ID_174131512" localSheetId="2">'ТРАФАРЕТ'!$D$37</definedName>
    <definedName name="ID_174131513" localSheetId="0">'ОТЧЕТ'!$E$37</definedName>
    <definedName name="ID_174131513" localSheetId="2">'ТРАФАРЕТ'!$E$37</definedName>
    <definedName name="ID_174131514" localSheetId="0">'ОТЧЕТ'!$F$37</definedName>
    <definedName name="ID_174131514" localSheetId="2">'ТРАФАРЕТ'!$F$37</definedName>
    <definedName name="ID_174131515" localSheetId="0">'ОТЧЕТ'!$G$37</definedName>
    <definedName name="ID_174131515" localSheetId="2">'ТРАФАРЕТ'!$G$37</definedName>
    <definedName name="ID_174131516" localSheetId="0">'ОТЧЕТ'!$H$37</definedName>
    <definedName name="ID_174131516" localSheetId="2">'ТРАФАРЕТ'!$H$37</definedName>
    <definedName name="ID_174131523" localSheetId="0">'ОТЧЕТ'!$C$39</definedName>
    <definedName name="ID_174131523" localSheetId="2">'ТРАФАРЕТ'!$C$39</definedName>
    <definedName name="ID_174131524" localSheetId="0">'ОТЧЕТ'!$D$39</definedName>
    <definedName name="ID_174131524" localSheetId="2">'ТРАФАРЕТ'!$D$39</definedName>
    <definedName name="ID_174131525" localSheetId="0">'ОТЧЕТ'!$E$39</definedName>
    <definedName name="ID_174131525" localSheetId="2">'ТРАФАРЕТ'!$E$39</definedName>
    <definedName name="ID_174131526" localSheetId="0">'ОТЧЕТ'!$F$39</definedName>
    <definedName name="ID_174131526" localSheetId="2">'ТРАФАРЕТ'!$F$39</definedName>
    <definedName name="ID_174131527" localSheetId="0">'ОТЧЕТ'!$G$39</definedName>
    <definedName name="ID_174131527" localSheetId="2">'ТРАФАРЕТ'!$G$39</definedName>
    <definedName name="ID_174131528" localSheetId="0">'ОТЧЕТ'!$H$39</definedName>
    <definedName name="ID_174131528" localSheetId="2">'ТРАФАРЕТ'!$H$39</definedName>
    <definedName name="ID_174131535" localSheetId="0">'ОТЧЕТ'!$C$41</definedName>
    <definedName name="ID_174131535" localSheetId="2">'ТРАФАРЕТ'!$C$41</definedName>
    <definedName name="ID_174131536" localSheetId="0">'ОТЧЕТ'!$D$41</definedName>
    <definedName name="ID_174131536" localSheetId="2">'ТРАФАРЕТ'!$D$41</definedName>
    <definedName name="ID_174131537" localSheetId="0">'ОТЧЕТ'!$E$41</definedName>
    <definedName name="ID_174131537" localSheetId="2">'ТРАФАРЕТ'!$E$41</definedName>
    <definedName name="ID_174131538" localSheetId="0">'ОТЧЕТ'!$F$41</definedName>
    <definedName name="ID_174131538" localSheetId="2">'ТРАФАРЕТ'!$F$41</definedName>
    <definedName name="ID_174131539" localSheetId="0">'ОТЧЕТ'!$G$41</definedName>
    <definedName name="ID_174131539" localSheetId="2">'ТРАФАРЕТ'!$G$41</definedName>
    <definedName name="ID_174131540" localSheetId="0">'ОТЧЕТ'!$H$41</definedName>
    <definedName name="ID_174131540" localSheetId="2">'ТРАФАРЕТ'!$H$41</definedName>
    <definedName name="ID_174131541" localSheetId="0">'ОТЧЕТ'!$C$43</definedName>
    <definedName name="ID_174131541" localSheetId="2">'ТРАФАРЕТ'!$C$43</definedName>
    <definedName name="ID_174131542" localSheetId="0">'ОТЧЕТ'!$D$43</definedName>
    <definedName name="ID_174131542" localSheetId="2">'ТРАФАРЕТ'!$D$43</definedName>
    <definedName name="ID_174131543" localSheetId="0">'ОТЧЕТ'!$E$43</definedName>
    <definedName name="ID_174131543" localSheetId="2">'ТРАФАРЕТ'!$E$43</definedName>
    <definedName name="ID_174131544" localSheetId="0">'ОТЧЕТ'!$F$43</definedName>
    <definedName name="ID_174131544" localSheetId="2">'ТРАФАРЕТ'!$F$43</definedName>
    <definedName name="ID_174131545" localSheetId="0">'ОТЧЕТ'!$G$43</definedName>
    <definedName name="ID_174131545" localSheetId="2">'ТРАФАРЕТ'!$G$43</definedName>
    <definedName name="ID_174131546" localSheetId="0">'ОТЧЕТ'!$H$43</definedName>
    <definedName name="ID_174131546" localSheetId="2">'ТРАФАРЕТ'!$H$43</definedName>
    <definedName name="ID_174131547" localSheetId="0">'ОТЧЕТ'!$C$44</definedName>
    <definedName name="ID_174131547" localSheetId="2">'ТРАФАРЕТ'!$C$44</definedName>
    <definedName name="ID_174131548" localSheetId="0">'ОТЧЕТ'!$D$44</definedName>
    <definedName name="ID_174131548" localSheetId="2">'ТРАФАРЕТ'!$D$44</definedName>
    <definedName name="ID_174131549" localSheetId="0">'ОТЧЕТ'!$E$44</definedName>
    <definedName name="ID_174131549" localSheetId="2">'ТРАФАРЕТ'!$E$44</definedName>
    <definedName name="ID_174131565" localSheetId="0">'ОТЧЕТ'!$C$66</definedName>
    <definedName name="ID_174131565" localSheetId="2">'ТРАФАРЕТ'!$C$66</definedName>
    <definedName name="ID_174131566" localSheetId="0">'ОТЧЕТ'!$D$66</definedName>
    <definedName name="ID_174131566" localSheetId="2">'ТРАФАРЕТ'!$D$66</definedName>
    <definedName name="ID_174131567" localSheetId="0">'ОТЧЕТ'!$E$66</definedName>
    <definedName name="ID_174131567" localSheetId="2">'ТРАФАРЕТ'!$E$66</definedName>
    <definedName name="ID_174131568" localSheetId="0">'ОТЧЕТ'!$F$66</definedName>
    <definedName name="ID_174131568" localSheetId="2">'ТРАФАРЕТ'!$F$66</definedName>
    <definedName name="ID_174131569" localSheetId="0">'ОТЧЕТ'!$G$66</definedName>
    <definedName name="ID_174131569" localSheetId="2">'ТРАФАРЕТ'!$G$66</definedName>
    <definedName name="ID_174131570" localSheetId="0">'ОТЧЕТ'!$H$66</definedName>
    <definedName name="ID_174131570" localSheetId="2">'ТРАФАРЕТ'!$H$66</definedName>
    <definedName name="ID_174131571" localSheetId="0">'ОТЧЕТ'!$C$72</definedName>
    <definedName name="ID_174131571" localSheetId="2">'ТРАФАРЕТ'!$C$72</definedName>
    <definedName name="ID_174131572" localSheetId="0">'ОТЧЕТ'!$D$72</definedName>
    <definedName name="ID_174131572" localSheetId="2">'ТРАФАРЕТ'!$D$72</definedName>
    <definedName name="ID_174131573" localSheetId="0">'ОТЧЕТ'!$E$72</definedName>
    <definedName name="ID_174131573" localSheetId="2">'ТРАФАРЕТ'!$E$72</definedName>
    <definedName name="ID_174131574" localSheetId="0">'ОТЧЕТ'!$F$72</definedName>
    <definedName name="ID_174131574" localSheetId="2">'ТРАФАРЕТ'!$F$72</definedName>
    <definedName name="ID_174131575" localSheetId="0">'ОТЧЕТ'!$G$72</definedName>
    <definedName name="ID_174131575" localSheetId="2">'ТРАФАРЕТ'!$G$72</definedName>
    <definedName name="ID_174131576" localSheetId="0">'ОТЧЕТ'!$H$72</definedName>
    <definedName name="ID_174131576" localSheetId="2">'ТРАФАРЕТ'!$H$72</definedName>
    <definedName name="ID_174131613" localSheetId="0">'ОТЧЕТ'!$C$82</definedName>
    <definedName name="ID_174131613" localSheetId="2">'ТРАФАРЕТ'!$C$82</definedName>
    <definedName name="ID_174131614" localSheetId="0">'ОТЧЕТ'!$D$82</definedName>
    <definedName name="ID_174131614" localSheetId="2">'ТРАФАРЕТ'!$D$82</definedName>
    <definedName name="ID_174131615" localSheetId="0">'ОТЧЕТ'!$E$82</definedName>
    <definedName name="ID_174131615" localSheetId="2">'ТРАФАРЕТ'!$E$82</definedName>
    <definedName name="ID_174131616" localSheetId="0">'ОТЧЕТ'!$F$82</definedName>
    <definedName name="ID_174131616" localSheetId="2">'ТРАФАРЕТ'!$F$82</definedName>
    <definedName name="ID_174131617" localSheetId="0">'ОТЧЕТ'!$G$82</definedName>
    <definedName name="ID_174131617" localSheetId="2">'ТРАФАРЕТ'!$G$82</definedName>
    <definedName name="ID_174131618" localSheetId="0">'ОТЧЕТ'!$H$82</definedName>
    <definedName name="ID_174131618" localSheetId="2">'ТРАФАРЕТ'!$H$82</definedName>
    <definedName name="ID_174131619" localSheetId="0">'ОТЧЕТ'!$C$84</definedName>
    <definedName name="ID_174131619" localSheetId="2">'ТРАФАРЕТ'!$C$84</definedName>
    <definedName name="ID_174131620" localSheetId="0">'ОТЧЕТ'!$D$84</definedName>
    <definedName name="ID_174131620" localSheetId="2">'ТРАФАРЕТ'!$D$84</definedName>
    <definedName name="ID_174131621" localSheetId="0">'ОТЧЕТ'!$E$84</definedName>
    <definedName name="ID_174131621" localSheetId="2">'ТРАФАРЕТ'!$E$84</definedName>
    <definedName name="ID_174131622" localSheetId="0">'ОТЧЕТ'!$F$84</definedName>
    <definedName name="ID_174131622" localSheetId="2">'ТРАФАРЕТ'!$F$84</definedName>
    <definedName name="ID_174131623" localSheetId="0">'ОТЧЕТ'!$G$84</definedName>
    <definedName name="ID_174131623" localSheetId="2">'ТРАФАРЕТ'!$G$84</definedName>
    <definedName name="ID_174131624" localSheetId="0">'ОТЧЕТ'!$H$84</definedName>
    <definedName name="ID_174131624" localSheetId="2">'ТРАФАРЕТ'!$H$84</definedName>
    <definedName name="ID_174131625" localSheetId="0">'ОТЧЕТ'!$C$92</definedName>
    <definedName name="ID_174131625" localSheetId="2">'ТРАФАРЕТ'!$C$92</definedName>
    <definedName name="ID_174131626" localSheetId="0">'ОТЧЕТ'!$D$92</definedName>
    <definedName name="ID_174131626" localSheetId="2">'ТРАФАРЕТ'!$D$92</definedName>
    <definedName name="ID_174131627" localSheetId="0">'ОТЧЕТ'!$E$92</definedName>
    <definedName name="ID_174131627" localSheetId="2">'ТРАФАРЕТ'!$E$92</definedName>
    <definedName name="ID_174131628" localSheetId="0">'ОТЧЕТ'!$F$92</definedName>
    <definedName name="ID_174131628" localSheetId="2">'ТРАФАРЕТ'!$F$92</definedName>
    <definedName name="ID_174131629" localSheetId="0">'ОТЧЕТ'!$G$92</definedName>
    <definedName name="ID_174131629" localSheetId="2">'ТРАФАРЕТ'!$G$92</definedName>
    <definedName name="ID_174131630" localSheetId="0">'ОТЧЕТ'!$H$92</definedName>
    <definedName name="ID_174131630" localSheetId="2">'ТРАФАРЕТ'!$H$92</definedName>
    <definedName name="ID_174131637" localSheetId="0">'ОТЧЕТ'!$C$94</definedName>
    <definedName name="ID_174131637" localSheetId="2">'ТРАФАРЕТ'!$C$94</definedName>
    <definedName name="ID_174131638" localSheetId="0">'ОТЧЕТ'!$D$94</definedName>
    <definedName name="ID_174131638" localSheetId="2">'ТРАФАРЕТ'!$D$94</definedName>
    <definedName name="ID_174131639" localSheetId="0">'ОТЧЕТ'!$E$94</definedName>
    <definedName name="ID_174131639" localSheetId="2">'ТРАФАРЕТ'!$E$94</definedName>
    <definedName name="ID_174131640" localSheetId="0">'ОТЧЕТ'!$F$94</definedName>
    <definedName name="ID_174131640" localSheetId="2">'ТРАФАРЕТ'!$F$94</definedName>
    <definedName name="ID_174131641" localSheetId="0">'ОТЧЕТ'!$G$94</definedName>
    <definedName name="ID_174131641" localSheetId="2">'ТРАФАРЕТ'!$G$94</definedName>
    <definedName name="ID_174131642" localSheetId="0">'ОТЧЕТ'!$H$94</definedName>
    <definedName name="ID_174131642" localSheetId="2">'ТРАФАРЕТ'!$H$94</definedName>
    <definedName name="ID_174131661" localSheetId="0">'ОТЧЕТ'!$C$24</definedName>
    <definedName name="ID_174131661" localSheetId="2">'ТРАФАРЕТ'!$C$24</definedName>
    <definedName name="ID_174131662" localSheetId="0">'ОТЧЕТ'!$D$24</definedName>
    <definedName name="ID_174131662" localSheetId="2">'ТРАФАРЕТ'!$D$24</definedName>
    <definedName name="ID_174131663" localSheetId="0">'ОТЧЕТ'!$E$24</definedName>
    <definedName name="ID_174131663" localSheetId="2">'ТРАФАРЕТ'!$E$24</definedName>
    <definedName name="ID_174131664" localSheetId="0">'ОТЧЕТ'!$F$24</definedName>
    <definedName name="ID_174131664" localSheetId="2">'ТРАФАРЕТ'!$F$24</definedName>
    <definedName name="ID_174131665" localSheetId="0">'ОТЧЕТ'!$G$24</definedName>
    <definedName name="ID_174131665" localSheetId="2">'ТРАФАРЕТ'!$G$24</definedName>
    <definedName name="ID_174131666" localSheetId="0">'ОТЧЕТ'!$H$24</definedName>
    <definedName name="ID_174131666" localSheetId="2">'ТРАФАРЕТ'!$H$24</definedName>
    <definedName name="ID_174131679" localSheetId="0">'ОТЧЕТ'!$C$40</definedName>
    <definedName name="ID_174131679" localSheetId="2">'ТРАФАРЕТ'!$C$40</definedName>
    <definedName name="ID_174131680" localSheetId="0">'ОТЧЕТ'!$D$40</definedName>
    <definedName name="ID_174131680" localSheetId="2">'ТРАФАРЕТ'!$D$40</definedName>
    <definedName name="ID_174131681" localSheetId="0">'ОТЧЕТ'!$E$40</definedName>
    <definedName name="ID_174131681" localSheetId="2">'ТРАФАРЕТ'!$E$40</definedName>
    <definedName name="ID_174131682" localSheetId="0">'ОТЧЕТ'!$F$40</definedName>
    <definedName name="ID_174131682" localSheetId="2">'ТРАФАРЕТ'!$F$40</definedName>
    <definedName name="ID_174131683" localSheetId="0">'ОТЧЕТ'!$G$40</definedName>
    <definedName name="ID_174131683" localSheetId="2">'ТРАФАРЕТ'!$G$40</definedName>
    <definedName name="ID_174131684" localSheetId="0">'ОТЧЕТ'!$H$40</definedName>
    <definedName name="ID_174131684" localSheetId="2">'ТРАФАРЕТ'!$H$40</definedName>
    <definedName name="ID_174131727" localSheetId="0">'ОТЧЕТ'!$C$93</definedName>
    <definedName name="ID_174131727" localSheetId="2">'ТРАФАРЕТ'!$C$93</definedName>
    <definedName name="ID_174131728" localSheetId="0">'ОТЧЕТ'!$D$93</definedName>
    <definedName name="ID_174131728" localSheetId="2">'ТРАФАРЕТ'!$D$93</definedName>
    <definedName name="ID_174131729" localSheetId="0">'ОТЧЕТ'!$E$93</definedName>
    <definedName name="ID_174131729" localSheetId="2">'ТРАФАРЕТ'!$E$93</definedName>
    <definedName name="ID_174131730" localSheetId="0">'ОТЧЕТ'!$F$93</definedName>
    <definedName name="ID_174131730" localSheetId="2">'ТРАФАРЕТ'!$F$93</definedName>
    <definedName name="ID_174131731" localSheetId="0">'ОТЧЕТ'!$G$93</definedName>
    <definedName name="ID_174131731" localSheetId="2">'ТРАФАРЕТ'!$G$93</definedName>
    <definedName name="ID_174131732" localSheetId="0">'ОТЧЕТ'!$H$93</definedName>
    <definedName name="ID_174131732" localSheetId="2">'ТРАФАРЕТ'!$H$93</definedName>
    <definedName name="ID_174131967" localSheetId="0">'ОТЧЕТ'!$B$66</definedName>
    <definedName name="ID_174131967" localSheetId="2">'ТРАФАРЕТ'!$B$66</definedName>
    <definedName name="ID_174131989" localSheetId="0">'ОТЧЕТ'!$B$22</definedName>
    <definedName name="ID_174131989" localSheetId="2">'ТРАФАРЕТ'!$B$22</definedName>
    <definedName name="ID_174131993" localSheetId="0">'ОТЧЕТ'!$B$23</definedName>
    <definedName name="ID_174131993" localSheetId="2">'ТРАФАРЕТ'!$B$23</definedName>
    <definedName name="ID_174131994" localSheetId="0">'ОТЧЕТ'!$B$24</definedName>
    <definedName name="ID_174131994" localSheetId="2">'ТРАФАРЕТ'!$B$24</definedName>
    <definedName name="ID_174132000" localSheetId="0">'ОТЧЕТ'!$B$26</definedName>
    <definedName name="ID_174132000" localSheetId="2">'ТРАФАРЕТ'!$B$26</definedName>
    <definedName name="ID_174132003" localSheetId="0">'ОТЧЕТ'!$B$27</definedName>
    <definedName name="ID_174132003" localSheetId="2">'ТРАФАРЕТ'!$B$27</definedName>
    <definedName name="ID_174132006" localSheetId="0">'ОТЧЕТ'!$B$29</definedName>
    <definedName name="ID_174132006" localSheetId="2">'ТРАФАРЕТ'!$B$29</definedName>
    <definedName name="ID_174132009" localSheetId="0">'ОТЧЕТ'!$B$36</definedName>
    <definedName name="ID_174132009" localSheetId="2">'ТРАФАРЕТ'!$B$36</definedName>
    <definedName name="ID_174132010" localSheetId="0">'ОТЧЕТ'!$B$37</definedName>
    <definedName name="ID_174132010" localSheetId="2">'ТРАФАРЕТ'!$B$37</definedName>
    <definedName name="ID_174132013" localSheetId="0">'ОТЧЕТ'!$B$39</definedName>
    <definedName name="ID_174132013" localSheetId="2">'ТРАФАРЕТ'!$B$39</definedName>
    <definedName name="ID_174132014" localSheetId="0">'ОТЧЕТ'!$B$40</definedName>
    <definedName name="ID_174132014" localSheetId="2">'ТРАФАРЕТ'!$B$40</definedName>
    <definedName name="ID_174132018" localSheetId="0">'ОТЧЕТ'!$B$41</definedName>
    <definedName name="ID_174132018" localSheetId="2">'ТРАФАРЕТ'!$B$41</definedName>
    <definedName name="ID_174132019" localSheetId="0">'ОТЧЕТ'!$B$43</definedName>
    <definedName name="ID_174132019" localSheetId="2">'ТРАФАРЕТ'!$B$43</definedName>
    <definedName name="ID_174132020" localSheetId="0">'ОТЧЕТ'!$B$44</definedName>
    <definedName name="ID_174132020" localSheetId="2">'ТРАФАРЕТ'!$B$44</definedName>
    <definedName name="ID_174132021" localSheetId="0">'ОТЧЕТ'!$B$45</definedName>
    <definedName name="ID_174132021" localSheetId="2">'ТРАФАРЕТ'!$B$45</definedName>
    <definedName name="ID_174132025" localSheetId="0">'ОТЧЕТ'!$B$72</definedName>
    <definedName name="ID_174132025" localSheetId="2">'ТРАФАРЕТ'!$B$72</definedName>
    <definedName name="ID_174132038" localSheetId="0">'ОТЧЕТ'!$B$82</definedName>
    <definedName name="ID_174132038" localSheetId="2">'ТРАФАРЕТ'!$B$82</definedName>
    <definedName name="ID_174132039" localSheetId="0">'ОТЧЕТ'!$B$84</definedName>
    <definedName name="ID_174132039" localSheetId="2">'ТРАФАРЕТ'!$B$84</definedName>
    <definedName name="ID_174132040" localSheetId="0">'ОТЧЕТ'!$B$92</definedName>
    <definedName name="ID_174132040" localSheetId="2">'ТРАФАРЕТ'!$B$92</definedName>
    <definedName name="ID_174132041" localSheetId="0">'ОТЧЕТ'!$B$93</definedName>
    <definedName name="ID_174132041" localSheetId="2">'ТРАФАРЕТ'!$B$93</definedName>
    <definedName name="ID_174132046" localSheetId="0">'ОТЧЕТ'!$B$94</definedName>
    <definedName name="ID_174132046" localSheetId="2">'ТРАФАРЕТ'!$B$94</definedName>
    <definedName name="ID_174132064" localSheetId="1">'Справка'!$G$27</definedName>
    <definedName name="ID_174132065" localSheetId="1">'Справка'!$F$28</definedName>
    <definedName name="ID_174132066" localSheetId="1">'Справка'!$G$21</definedName>
    <definedName name="ID_174132067" localSheetId="1">'Справка'!$F$22</definedName>
    <definedName name="ID_174132068" localSheetId="1">'Справка'!$G$22</definedName>
    <definedName name="ID_174132069" localSheetId="1">'Справка'!$F$24</definedName>
    <definedName name="ID_174132070" localSheetId="1">'Справка'!$G$24</definedName>
    <definedName name="ID_174132071" localSheetId="1">'Справка'!$F$25</definedName>
    <definedName name="ID_174132072" localSheetId="1">'Справка'!$G$25</definedName>
    <definedName name="ID_174132073" localSheetId="1">'Справка'!$F$26</definedName>
    <definedName name="ID_174132074" localSheetId="1">'Справка'!$G$26</definedName>
    <definedName name="ID_174132075" localSheetId="1">'Справка'!$F$27</definedName>
    <definedName name="ID_174132094" localSheetId="0">'ОТЧЕТ'!$B$25</definedName>
    <definedName name="ID_174132094" localSheetId="2">'ТРАФАРЕТ'!$B$25</definedName>
    <definedName name="ID_174132097" localSheetId="1">'Справка'!$F$10</definedName>
    <definedName name="ID_174132098" localSheetId="1">'Справка'!$G$10</definedName>
    <definedName name="ID_174132105" localSheetId="1">'Справка'!$F$11</definedName>
    <definedName name="ID_174132106" localSheetId="1">'Справка'!$G$11</definedName>
    <definedName name="ID_174132107" localSheetId="1">'Справка'!$F$12</definedName>
    <definedName name="ID_174132108" localSheetId="1">'Справка'!$G$12</definedName>
    <definedName name="ID_174132109" localSheetId="1">'Справка'!$F$13</definedName>
    <definedName name="ID_174132110" localSheetId="1">'Справка'!$G$13</definedName>
    <definedName name="ID_174132111" localSheetId="1">'Справка'!$F$17</definedName>
    <definedName name="ID_174132112" localSheetId="1">'Справка'!$G$17</definedName>
    <definedName name="ID_174132117" localSheetId="1">'Справка'!$F$18</definedName>
    <definedName name="ID_174132118" localSheetId="1">'Справка'!$G$18</definedName>
    <definedName name="ID_174132119" localSheetId="1">'Справка'!$F$19</definedName>
    <definedName name="ID_174132120" localSheetId="1">'Справка'!$G$19</definedName>
    <definedName name="ID_174132125" localSheetId="1">'Справка'!$F$20</definedName>
    <definedName name="ID_174132126" localSheetId="1">'Справка'!$G$20</definedName>
    <definedName name="ID_174132127" localSheetId="1">'Справка'!$F$21</definedName>
    <definedName name="ID_174132128" localSheetId="1">'Справка'!$G$28</definedName>
    <definedName name="ID_174132129" localSheetId="1">'Справка'!$F$29</definedName>
    <definedName name="ID_174132130" localSheetId="1">'Справка'!$G$29</definedName>
    <definedName name="ID_174132131" localSheetId="1">'Справка'!$F$31</definedName>
    <definedName name="ID_174132132" localSheetId="1">'Справка'!$G$31</definedName>
    <definedName name="ID_174132133" localSheetId="1">'Справка'!$F$32</definedName>
    <definedName name="ID_174132134" localSheetId="1">'Справка'!$G$32</definedName>
    <definedName name="ID_174132135" localSheetId="1">'Справка'!$F$33</definedName>
    <definedName name="ID_174132136" localSheetId="1">'Справка'!$G$33</definedName>
    <definedName name="ID_174132137" localSheetId="1">'Справка'!$F$34</definedName>
    <definedName name="ID_174132138" localSheetId="1">'Справка'!$G$34</definedName>
    <definedName name="ID_174132139" localSheetId="1">'Справка'!$F$35</definedName>
    <definedName name="ID_174132140" localSheetId="1">'Справка'!$G$35</definedName>
    <definedName name="ID_174132141" localSheetId="1">'Справка'!$F$36</definedName>
    <definedName name="ID_174132142" localSheetId="1">'Справка'!$G$36</definedName>
    <definedName name="ID_174132143" localSheetId="1">'Справка'!$F$37</definedName>
    <definedName name="ID_174132144" localSheetId="1">'Справка'!$G$37</definedName>
    <definedName name="ID_174132145" localSheetId="1">'Справка'!$G$40</definedName>
    <definedName name="ID_174132146" localSheetId="1">'Справка'!$G$42</definedName>
    <definedName name="ID_174132147" localSheetId="1">'Справка'!$G$43</definedName>
    <definedName name="ID_174132148" localSheetId="1">'Справка'!$G$44</definedName>
    <definedName name="ID_174132149" localSheetId="1">'Справка'!$G$45</definedName>
    <definedName name="ID_174132151" localSheetId="1">'Справка'!$G$47</definedName>
    <definedName name="ID_174132152" localSheetId="1">'Справка'!$F$49</definedName>
    <definedName name="ID_174132153" localSheetId="1">'Справка'!$G$49</definedName>
    <definedName name="ID_174132154" localSheetId="1">'Справка'!$F$50</definedName>
    <definedName name="ID_183499" localSheetId="0">'ОТЧЕТ'!$H$10</definedName>
    <definedName name="ID_183499" localSheetId="2">'ТРАФАРЕТ'!$H$10</definedName>
    <definedName name="ID_183561" localSheetId="0">'ОТЧЕТ'!#REF!</definedName>
    <definedName name="ID_183561" localSheetId="2">'ТРАФАРЕТ'!$K$6</definedName>
    <definedName name="ID_183571" localSheetId="0">'ОТЧЕТ'!#REF!</definedName>
    <definedName name="ID_183571" localSheetId="2">'ТРАФАРЕТ'!$I$9</definedName>
    <definedName name="ID_183630" localSheetId="0">'ОТЧЕТ'!#REF!</definedName>
    <definedName name="ID_183630" localSheetId="2">'ТРАФАРЕТ'!$I$4</definedName>
    <definedName name="ID_183702" localSheetId="0">'ОТЧЕТ'!$H$11</definedName>
    <definedName name="ID_183702" localSheetId="2">'ТРАФАРЕТ'!$H$11</definedName>
    <definedName name="ID_183773" localSheetId="0">'ОТЧЕТ'!#REF!</definedName>
    <definedName name="ID_183773" localSheetId="2">'ТРАФАРЕТ'!$I$1</definedName>
    <definedName name="ID_183845" localSheetId="0">'ОТЧЕТ'!#REF!</definedName>
    <definedName name="ID_183845" localSheetId="2">'ТРАФАРЕТ'!$K$3</definedName>
    <definedName name="ID_183846" localSheetId="0">'ОТЧЕТ'!#REF!</definedName>
    <definedName name="ID_183846" localSheetId="2">'ТРАФАРЕТ'!$K$5</definedName>
    <definedName name="ID_183929" localSheetId="0">'ОТЧЕТ'!#REF!</definedName>
    <definedName name="ID_183929" localSheetId="2">'ТРАФАРЕТ'!$K$2</definedName>
    <definedName name="ID_183930" localSheetId="0">'ОТЧЕТ'!#REF!</definedName>
    <definedName name="ID_183930" localSheetId="2">'ТРАФАРЕТ'!$K$1</definedName>
    <definedName name="ID_183935" localSheetId="0">'ОТЧЕТ'!$H$9</definedName>
    <definedName name="ID_183935" localSheetId="2">'ТРАФАРЕТ'!$H$9</definedName>
    <definedName name="ID_183939" localSheetId="0">'ОТЧЕТ'!#REF!</definedName>
    <definedName name="ID_183939" localSheetId="2">'ТРАФАРЕТ'!$I$2</definedName>
    <definedName name="ID_183940" localSheetId="0">'ОТЧЕТ'!#REF!</definedName>
    <definedName name="ID_183940" localSheetId="2">'ТРАФАРЕТ'!$I$11</definedName>
    <definedName name="ID_183941" localSheetId="0">'ОТЧЕТ'!#REF!</definedName>
    <definedName name="ID_183941" localSheetId="2">'ТРАФАРЕТ'!$I$12</definedName>
    <definedName name="ID_183958" localSheetId="0">'ОТЧЕТ'!#REF!</definedName>
    <definedName name="ID_183958" localSheetId="2">'ТРАФАРЕТ'!$I$6</definedName>
    <definedName name="ID_184033" localSheetId="0">'ОТЧЕТ'!#REF!</definedName>
    <definedName name="ID_184033" localSheetId="2">'ТРАФАРЕТ'!$I$5</definedName>
    <definedName name="ID_184095" localSheetId="0">'ОТЧЕТ'!#REF!</definedName>
    <definedName name="ID_184095" localSheetId="2">'ТРАФАРЕТ'!$K$4</definedName>
    <definedName name="ID_184099" localSheetId="0">'ОТЧЕТ'!#REF!</definedName>
    <definedName name="ID_184099" localSheetId="2">'ТРАФАРЕТ'!$I$3</definedName>
    <definedName name="ID_1952950468" localSheetId="0">'ОТЧЕТ'!$H$8</definedName>
    <definedName name="ID_1952950468" localSheetId="2">'ТРАФАРЕТ'!$H$8</definedName>
    <definedName name="ID_1952962218" localSheetId="0">'ОТЧЕТ'!$C$90</definedName>
    <definedName name="ID_1952962218" localSheetId="2">'ТРАФАРЕТ'!$C$90</definedName>
    <definedName name="ID_1952962219" localSheetId="0">'ОТЧЕТ'!$D$90</definedName>
    <definedName name="ID_1952962219" localSheetId="2">'ТРАФАРЕТ'!$D$90</definedName>
    <definedName name="ID_1952962220" localSheetId="0">'ОТЧЕТ'!$E$90</definedName>
    <definedName name="ID_1952962220" localSheetId="2">'ТРАФАРЕТ'!$E$90</definedName>
    <definedName name="ID_1952962221" localSheetId="0">'ОТЧЕТ'!$F$90</definedName>
    <definedName name="ID_1952962221" localSheetId="2">'ТРАФАРЕТ'!$F$90</definedName>
    <definedName name="ID_1952962222" localSheetId="0">'ОТЧЕТ'!$G$90</definedName>
    <definedName name="ID_1952962222" localSheetId="2">'ТРАФАРЕТ'!$G$90</definedName>
    <definedName name="ID_1952962223" localSheetId="0">'ОТЧЕТ'!$H$90</definedName>
    <definedName name="ID_1952962223" localSheetId="2">'ТРАФАРЕТ'!$H$90</definedName>
    <definedName name="ID_1952962224" localSheetId="0">'ОТЧЕТ'!$C$28</definedName>
    <definedName name="ID_1952962224" localSheetId="2">'ТРАФАРЕТ'!$C$28</definedName>
    <definedName name="ID_1952962225" localSheetId="0">'ОТЧЕТ'!$D$28</definedName>
    <definedName name="ID_1952962225" localSheetId="2">'ТРАФАРЕТ'!$D$28</definedName>
    <definedName name="ID_1952962226" localSheetId="0">'ОТЧЕТ'!$E$28</definedName>
    <definedName name="ID_1952962226" localSheetId="2">'ТРАФАРЕТ'!$E$28</definedName>
    <definedName name="ID_1952962227" localSheetId="0">'ОТЧЕТ'!$F$28</definedName>
    <definedName name="ID_1952962227" localSheetId="2">'ТРАФАРЕТ'!$F$28</definedName>
    <definedName name="ID_1952962228" localSheetId="0">'ОТЧЕТ'!$G$28</definedName>
    <definedName name="ID_1952962228" localSheetId="2">'ТРАФАРЕТ'!$G$28</definedName>
    <definedName name="ID_1952962229" localSheetId="0">'ОТЧЕТ'!$H$28</definedName>
    <definedName name="ID_1952962229" localSheetId="2">'ТРАФАРЕТ'!$H$28</definedName>
    <definedName name="ID_1952962230" localSheetId="0">'ОТЧЕТ'!$B$28</definedName>
    <definedName name="ID_1952962230" localSheetId="2">'ТРАФАРЕТ'!$B$28</definedName>
    <definedName name="ID_1952962231" localSheetId="0">'ОТЧЕТ'!$A$28</definedName>
    <definedName name="ID_1952962231" localSheetId="2">'ТРАФАРЕТ'!$A$28</definedName>
    <definedName name="ID_1952962232" localSheetId="0">'ОТЧЕТ'!$D$71</definedName>
    <definedName name="ID_1952962232" localSheetId="2">'ТРАФАРЕТ'!$D$71</definedName>
    <definedName name="ID_1952962233" localSheetId="0">'ОТЧЕТ'!$E$71</definedName>
    <definedName name="ID_1952962233" localSheetId="2">'ТРАФАРЕТ'!$E$71</definedName>
    <definedName name="ID_1952962234" localSheetId="0">'ОТЧЕТ'!$H$96</definedName>
    <definedName name="ID_1952962234" localSheetId="2">'ТРАФАРЕТ'!$H$96</definedName>
    <definedName name="ID_1952962235" localSheetId="0">'ОТЧЕТ'!$C$99</definedName>
    <definedName name="ID_1952962235" localSheetId="2">'ТРАФАРЕТ'!$C$99</definedName>
    <definedName name="ID_1952962236" localSheetId="0">'ОТЧЕТ'!$D$99</definedName>
    <definedName name="ID_1952962236" localSheetId="2">'ТРАФАРЕТ'!$D$99</definedName>
    <definedName name="ID_1952962237" localSheetId="0">'ОТЧЕТ'!$E$99</definedName>
    <definedName name="ID_1952962237" localSheetId="2">'ТРАФАРЕТ'!$E$99</definedName>
    <definedName name="ID_1952962238" localSheetId="0">'ОТЧЕТ'!$F$99</definedName>
    <definedName name="ID_1952962238" localSheetId="2">'ТРАФАРЕТ'!$F$99</definedName>
    <definedName name="ID_1952962239" localSheetId="0">'ОТЧЕТ'!$G$99</definedName>
    <definedName name="ID_1952962239" localSheetId="2">'ТРАФАРЕТ'!$G$99</definedName>
    <definedName name="ID_1952962240" localSheetId="0">'ОТЧЕТ'!$H$99</definedName>
    <definedName name="ID_1952962240" localSheetId="2">'ТРАФАРЕТ'!$H$99</definedName>
    <definedName name="ID_1952962241" localSheetId="0">'ОТЧЕТ'!$B$99</definedName>
    <definedName name="ID_1952962241" localSheetId="2">'ТРАФАРЕТ'!$B$99</definedName>
    <definedName name="ID_1952962242" localSheetId="0">'ОТЧЕТ'!$A$99</definedName>
    <definedName name="ID_1952962242" localSheetId="2">'ТРАФАРЕТ'!$A$99</definedName>
    <definedName name="ID_1952962243" localSheetId="0">'ОТЧЕТ'!$C$71</definedName>
    <definedName name="ID_1952962243" localSheetId="2">'ТРАФАРЕТ'!$C$71</definedName>
    <definedName name="ID_1952962244" localSheetId="0">'ОТЧЕТ'!$H$86</definedName>
    <definedName name="ID_1952962244" localSheetId="2">'ТРАФАРЕТ'!$H$86</definedName>
    <definedName name="ID_1952962245" localSheetId="0">'ОТЧЕТ'!$B$86</definedName>
    <definedName name="ID_1952962245" localSheetId="2">'ТРАФАРЕТ'!$B$86</definedName>
    <definedName name="ID_1952962246" localSheetId="0">'ОТЧЕТ'!$A$86</definedName>
    <definedName name="ID_1952962246" localSheetId="2">'ТРАФАРЕТ'!$A$86</definedName>
    <definedName name="ID_1952962247" localSheetId="0">'ОТЧЕТ'!$C$87</definedName>
    <definedName name="ID_1952962247" localSheetId="2">'ТРАФАРЕТ'!$C$87</definedName>
    <definedName name="ID_1952962248" localSheetId="0">'ОТЧЕТ'!$D$87</definedName>
    <definedName name="ID_1952962248" localSheetId="2">'ТРАФАРЕТ'!$D$87</definedName>
    <definedName name="ID_1952962249" localSheetId="0">'ОТЧЕТ'!$E$87</definedName>
    <definedName name="ID_1952962249" localSheetId="2">'ТРАФАРЕТ'!$E$87</definedName>
    <definedName name="ID_1952962250" localSheetId="0">'ОТЧЕТ'!$F$87</definedName>
    <definedName name="ID_1952962250" localSheetId="2">'ТРАФАРЕТ'!$F$87</definedName>
    <definedName name="ID_1952962251" localSheetId="0">'ОТЧЕТ'!$G$87</definedName>
    <definedName name="ID_1952962251" localSheetId="2">'ТРАФАРЕТ'!$G$87</definedName>
    <definedName name="ID_1952962252" localSheetId="0">'ОТЧЕТ'!$H$87</definedName>
    <definedName name="ID_1952962252" localSheetId="2">'ТРАФАРЕТ'!$H$87</definedName>
    <definedName name="ID_1952962253" localSheetId="0">'ОТЧЕТ'!$B$87</definedName>
    <definedName name="ID_1952962253" localSheetId="2">'ТРАФАРЕТ'!$B$87</definedName>
    <definedName name="ID_1952962254" localSheetId="0">'ОТЧЕТ'!$A$87</definedName>
    <definedName name="ID_1952962254" localSheetId="2">'ТРАФАРЕТ'!$A$87</definedName>
    <definedName name="ID_1952962255" localSheetId="0">'ОТЧЕТ'!$D$88</definedName>
    <definedName name="ID_1952962255" localSheetId="2">'ТРАФАРЕТ'!$D$88</definedName>
    <definedName name="ID_1952962256" localSheetId="0">'ОТЧЕТ'!$E$88</definedName>
    <definedName name="ID_1952962256" localSheetId="2">'ТРАФАРЕТ'!$E$88</definedName>
    <definedName name="ID_1952962257" localSheetId="0">'ОТЧЕТ'!$B$88</definedName>
    <definedName name="ID_1952962257" localSheetId="2">'ТРАФАРЕТ'!$B$88</definedName>
    <definedName name="ID_1952962258" localSheetId="0">'ОТЧЕТ'!$A$88</definedName>
    <definedName name="ID_1952962258" localSheetId="2">'ТРАФАРЕТ'!$A$88</definedName>
    <definedName name="ID_1952962259" localSheetId="0">'ОТЧЕТ'!$C$89</definedName>
    <definedName name="ID_1952962259" localSheetId="2">'ТРАФАРЕТ'!$C$89</definedName>
    <definedName name="ID_1952962260" localSheetId="0">'ОТЧЕТ'!$D$89</definedName>
    <definedName name="ID_1952962260" localSheetId="2">'ТРАФАРЕТ'!$D$89</definedName>
    <definedName name="ID_1952962261" localSheetId="0">'ОТЧЕТ'!$E$89</definedName>
    <definedName name="ID_1952962261" localSheetId="2">'ТРАФАРЕТ'!$E$89</definedName>
    <definedName name="ID_1952962262" localSheetId="0">'ОТЧЕТ'!$F$89</definedName>
    <definedName name="ID_1952962262" localSheetId="2">'ТРАФАРЕТ'!$F$89</definedName>
    <definedName name="ID_1952962263" localSheetId="0">'ОТЧЕТ'!$G$89</definedName>
    <definedName name="ID_1952962263" localSheetId="2">'ТРАФАРЕТ'!$G$89</definedName>
    <definedName name="ID_1952962264" localSheetId="0">'ОТЧЕТ'!$H$89</definedName>
    <definedName name="ID_1952962264" localSheetId="2">'ТРАФАРЕТ'!$H$89</definedName>
    <definedName name="ID_1952962265" localSheetId="0">'ОТЧЕТ'!$B$89</definedName>
    <definedName name="ID_1952962265" localSheetId="2">'ТРАФАРЕТ'!$B$89</definedName>
    <definedName name="ID_1952962266" localSheetId="0">'ОТЧЕТ'!$A$89</definedName>
    <definedName name="ID_1952962266" localSheetId="2">'ТРАФАРЕТ'!$A$89</definedName>
    <definedName name="ID_1952962267" localSheetId="0">'ОТЧЕТ'!$C$91</definedName>
    <definedName name="ID_1952962267" localSheetId="2">'ТРАФАРЕТ'!$C$91</definedName>
    <definedName name="ID_1952962268" localSheetId="0">'ОТЧЕТ'!$D$91</definedName>
    <definedName name="ID_1952962268" localSheetId="2">'ТРАФАРЕТ'!$D$91</definedName>
    <definedName name="ID_1952962269" localSheetId="0">'ОТЧЕТ'!$E$91</definedName>
    <definedName name="ID_1952962269" localSheetId="2">'ТРАФАРЕТ'!$E$91</definedName>
    <definedName name="ID_1952962270" localSheetId="0">'ОТЧЕТ'!$F$91</definedName>
    <definedName name="ID_1952962270" localSheetId="2">'ТРАФАРЕТ'!$F$91</definedName>
    <definedName name="ID_1952962271" localSheetId="0">'ОТЧЕТ'!$G$91</definedName>
    <definedName name="ID_1952962271" localSheetId="2">'ТРАФАРЕТ'!$G$91</definedName>
    <definedName name="ID_1952962272" localSheetId="0">'ОТЧЕТ'!$H$91</definedName>
    <definedName name="ID_1952962272" localSheetId="2">'ТРАФАРЕТ'!$H$91</definedName>
    <definedName name="ID_1952962273" localSheetId="0">'ОТЧЕТ'!$B$91</definedName>
    <definedName name="ID_1952962273" localSheetId="2">'ТРАФАРЕТ'!$B$91</definedName>
    <definedName name="ID_1952962274" localSheetId="0">'ОТЧЕТ'!$A$91</definedName>
    <definedName name="ID_1952962274" localSheetId="2">'ТРАФАРЕТ'!$A$91</definedName>
    <definedName name="ID_1952962275" localSheetId="0">'ОТЧЕТ'!$B$90</definedName>
    <definedName name="ID_1952962275" localSheetId="2">'ТРАФАРЕТ'!$B$90</definedName>
    <definedName name="ID_1952962276" localSheetId="0">'ОТЧЕТ'!$A$90</definedName>
    <definedName name="ID_1952962276" localSheetId="2">'ТРАФАРЕТ'!$A$90</definedName>
    <definedName name="ID_1952962277" localSheetId="0">'ОТЧЕТ'!$C$95</definedName>
    <definedName name="ID_1952962277" localSheetId="2">'ТРАФАРЕТ'!$C$95</definedName>
    <definedName name="ID_1952962278" localSheetId="0">'ОТЧЕТ'!$D$95</definedName>
    <definedName name="ID_1952962278" localSheetId="2">'ТРАФАРЕТ'!$D$95</definedName>
    <definedName name="ID_1952962279" localSheetId="0">'ОТЧЕТ'!$E$95</definedName>
    <definedName name="ID_1952962279" localSheetId="2">'ТРАФАРЕТ'!$E$95</definedName>
    <definedName name="ID_1952962280" localSheetId="0">'ОТЧЕТ'!$F$95</definedName>
    <definedName name="ID_1952962280" localSheetId="2">'ТРАФАРЕТ'!$F$95</definedName>
    <definedName name="ID_1952962281" localSheetId="0">'ОТЧЕТ'!$G$95</definedName>
    <definedName name="ID_1952962281" localSheetId="2">'ТРАФАРЕТ'!$G$95</definedName>
    <definedName name="ID_1952962282" localSheetId="0">'ОТЧЕТ'!$H$95</definedName>
    <definedName name="ID_1952962282" localSheetId="2">'ТРАФАРЕТ'!$H$95</definedName>
    <definedName name="ID_1952962283" localSheetId="0">'ОТЧЕТ'!$B$95</definedName>
    <definedName name="ID_1952962283" localSheetId="2">'ТРАФАРЕТ'!$B$95</definedName>
    <definedName name="ID_1952962284" localSheetId="0">'ОТЧЕТ'!$A$95</definedName>
    <definedName name="ID_1952962284" localSheetId="2">'ТРАФАРЕТ'!$A$95</definedName>
    <definedName name="ID_1952962285" localSheetId="0">'ОТЧЕТ'!$A$96</definedName>
    <definedName name="ID_1952962285" localSheetId="2">'ТРАФАРЕТ'!$A$96</definedName>
    <definedName name="ID_1952962286" localSheetId="0">'ОТЧЕТ'!$B$96</definedName>
    <definedName name="ID_1952962286" localSheetId="2">'ТРАФАРЕТ'!$B$96</definedName>
    <definedName name="ID_1952962287" localSheetId="0">'ОТЧЕТ'!$C$96</definedName>
    <definedName name="ID_1952962287" localSheetId="2">'ТРАФАРЕТ'!$C$96</definedName>
    <definedName name="ID_1952962288" localSheetId="0">'ОТЧЕТ'!$D$96</definedName>
    <definedName name="ID_1952962288" localSheetId="2">'ТРАФАРЕТ'!$D$96</definedName>
    <definedName name="ID_1952962289" localSheetId="0">'ОТЧЕТ'!$E$96</definedName>
    <definedName name="ID_1952962289" localSheetId="2">'ТРАФАРЕТ'!$E$96</definedName>
    <definedName name="ID_1952962290" localSheetId="0">'ОТЧЕТ'!$F$96</definedName>
    <definedName name="ID_1952962290" localSheetId="2">'ТРАФАРЕТ'!$F$96</definedName>
    <definedName name="ID_1952962291" localSheetId="0">'ОТЧЕТ'!$G$96</definedName>
    <definedName name="ID_1952962291" localSheetId="2">'ТРАФАРЕТ'!$G$96</definedName>
    <definedName name="ID_1952962292" localSheetId="0">'ОТЧЕТ'!$F$71</definedName>
    <definedName name="ID_1952962292" localSheetId="2">'ТРАФАРЕТ'!$F$71</definedName>
    <definedName name="ID_1952962293" localSheetId="0">'ОТЧЕТ'!$G$71</definedName>
    <definedName name="ID_1952962293" localSheetId="2">'ТРАФАРЕТ'!$G$71</definedName>
    <definedName name="ID_1952962294" localSheetId="0">'ОТЧЕТ'!$H$71</definedName>
    <definedName name="ID_1952962294" localSheetId="2">'ТРАФАРЕТ'!$H$71</definedName>
    <definedName name="ID_1952962295" localSheetId="0">'ОТЧЕТ'!$B$71</definedName>
    <definedName name="ID_1952962295" localSheetId="2">'ТРАФАРЕТ'!$B$71</definedName>
    <definedName name="ID_1952962296" localSheetId="0">'ОТЧЕТ'!$A$71</definedName>
    <definedName name="ID_1952962296" localSheetId="2">'ТРАФАРЕТ'!$A$71</definedName>
    <definedName name="ID_1952962297" localSheetId="1">'Справка'!$A$65</definedName>
    <definedName name="ID_1952962298" localSheetId="1">'Справка'!$E$65</definedName>
    <definedName name="ID_1952962299" localSheetId="1">'Справка'!$F$65</definedName>
    <definedName name="ID_1952962300" localSheetId="1">'Справка'!$G$65</definedName>
    <definedName name="ID_1952962301" localSheetId="0">'ОТЧЕТ'!$E$58</definedName>
    <definedName name="ID_1952962301" localSheetId="2">'ТРАФАРЕТ'!$E$58</definedName>
    <definedName name="ID_1952962302" localSheetId="0">'ОТЧЕТ'!$F$58</definedName>
    <definedName name="ID_1952962302" localSheetId="2">'ТРАФАРЕТ'!$F$58</definedName>
    <definedName name="ID_1952962303" localSheetId="0">'ОТЧЕТ'!$C$57</definedName>
    <definedName name="ID_1952962303" localSheetId="2">'ТРАФАРЕТ'!$C$57</definedName>
    <definedName name="ID_1952962304" localSheetId="0">'ОТЧЕТ'!$D$57</definedName>
    <definedName name="ID_1952962304" localSheetId="2">'ТРАФАРЕТ'!$D$57</definedName>
    <definedName name="ID_1952962305" localSheetId="0">'ОТЧЕТ'!$E$57</definedName>
    <definedName name="ID_1952962305" localSheetId="2">'ТРАФАРЕТ'!$E$57</definedName>
    <definedName name="ID_1952962306" localSheetId="0">'ОТЧЕТ'!$F$57</definedName>
    <definedName name="ID_1952962306" localSheetId="2">'ТРАФАРЕТ'!$F$57</definedName>
    <definedName name="ID_1952962307" localSheetId="0">'ОТЧЕТ'!$G$57</definedName>
    <definedName name="ID_1952962307" localSheetId="2">'ТРАФАРЕТ'!$G$57</definedName>
    <definedName name="ID_1952962308" localSheetId="0">'ОТЧЕТ'!$H$57</definedName>
    <definedName name="ID_1952962308" localSheetId="2">'ТРАФАРЕТ'!$H$57</definedName>
    <definedName name="ID_1952962309" localSheetId="0">'ОТЧЕТ'!$B$57</definedName>
    <definedName name="ID_1952962309" localSheetId="2">'ТРАФАРЕТ'!$B$57</definedName>
    <definedName name="ID_1952962310" localSheetId="0">'ОТЧЕТ'!$A$57</definedName>
    <definedName name="ID_1952962310" localSheetId="2">'ТРАФАРЕТ'!$A$57</definedName>
    <definedName name="ID_1952962311" localSheetId="0">'ОТЧЕТ'!$C$58</definedName>
    <definedName name="ID_1952962311" localSheetId="2">'ТРАФАРЕТ'!$C$58</definedName>
    <definedName name="ID_1952962312" localSheetId="0">'ОТЧЕТ'!$D$58</definedName>
    <definedName name="ID_1952962312" localSheetId="2">'ТРАФАРЕТ'!$D$58</definedName>
    <definedName name="ID_1952962313" localSheetId="0">'ОТЧЕТ'!$C$38</definedName>
    <definedName name="ID_1952962313" localSheetId="2">'ТРАФАРЕТ'!$C$38</definedName>
    <definedName name="ID_1952962314" localSheetId="0">'ОТЧЕТ'!$D$38</definedName>
    <definedName name="ID_1952962314" localSheetId="2">'ТРАФАРЕТ'!$D$38</definedName>
    <definedName name="ID_1952962315" localSheetId="0">'ОТЧЕТ'!$E$38</definedName>
    <definedName name="ID_1952962315" localSheetId="2">'ТРАФАРЕТ'!$E$38</definedName>
    <definedName name="ID_1952962316" localSheetId="0">'ОТЧЕТ'!$F$38</definedName>
    <definedName name="ID_1952962316" localSheetId="2">'ТРАФАРЕТ'!$F$38</definedName>
    <definedName name="ID_1952962317" localSheetId="0">'ОТЧЕТ'!$G$38</definedName>
    <definedName name="ID_1952962317" localSheetId="2">'ТРАФАРЕТ'!$G$38</definedName>
    <definedName name="ID_1952962318" localSheetId="0">'ОТЧЕТ'!$H$38</definedName>
    <definedName name="ID_1952962318" localSheetId="2">'ТРАФАРЕТ'!$H$38</definedName>
    <definedName name="ID_1952962319" localSheetId="0">'ОТЧЕТ'!$B$38</definedName>
    <definedName name="ID_1952962319" localSheetId="2">'ТРАФАРЕТ'!$B$38</definedName>
    <definedName name="ID_1952962320" localSheetId="0">'ОТЧЕТ'!$A$38</definedName>
    <definedName name="ID_1952962320" localSheetId="2">'ТРАФАРЕТ'!$A$38</definedName>
    <definedName name="ID_1952962321" localSheetId="0">'ОТЧЕТ'!$C$42</definedName>
    <definedName name="ID_1952962321" localSheetId="2">'ТРАФАРЕТ'!$C$42</definedName>
    <definedName name="ID_1952962322" localSheetId="0">'ОТЧЕТ'!$D$42</definedName>
    <definedName name="ID_1952962322" localSheetId="2">'ТРАФАРЕТ'!$D$42</definedName>
    <definedName name="ID_1952962323" localSheetId="0">'ОТЧЕТ'!$E$42</definedName>
    <definedName name="ID_1952962323" localSheetId="2">'ТРАФАРЕТ'!$E$42</definedName>
    <definedName name="ID_1952962324" localSheetId="0">'ОТЧЕТ'!$F$42</definedName>
    <definedName name="ID_1952962324" localSheetId="2">'ТРАФАРЕТ'!$F$42</definedName>
    <definedName name="ID_1952962325" localSheetId="0">'ОТЧЕТ'!$G$42</definedName>
    <definedName name="ID_1952962325" localSheetId="2">'ТРАФАРЕТ'!$G$42</definedName>
    <definedName name="ID_1952962326" localSheetId="0">'ОТЧЕТ'!$H$42</definedName>
    <definedName name="ID_1952962326" localSheetId="2">'ТРАФАРЕТ'!$H$42</definedName>
    <definedName name="ID_1952962327" localSheetId="0">'ОТЧЕТ'!$B$42</definedName>
    <definedName name="ID_1952962327" localSheetId="2">'ТРАФАРЕТ'!$B$42</definedName>
    <definedName name="ID_1952962328" localSheetId="0">'ОТЧЕТ'!$A$42</definedName>
    <definedName name="ID_1952962328" localSheetId="2">'ТРАФАРЕТ'!$A$42</definedName>
    <definedName name="ID_1952962329" localSheetId="0">'ОТЧЕТ'!$C$46</definedName>
    <definedName name="ID_1952962329" localSheetId="2">'ТРАФАРЕТ'!$C$46</definedName>
    <definedName name="ID_1952962330" localSheetId="0">'ОТЧЕТ'!$D$46</definedName>
    <definedName name="ID_1952962330" localSheetId="2">'ТРАФАРЕТ'!$D$46</definedName>
    <definedName name="ID_1952962331" localSheetId="0">'ОТЧЕТ'!$E$46</definedName>
    <definedName name="ID_1952962331" localSheetId="2">'ТРАФАРЕТ'!$E$46</definedName>
    <definedName name="ID_1952962332" localSheetId="0">'ОТЧЕТ'!$F$46</definedName>
    <definedName name="ID_1952962332" localSheetId="2">'ТРАФАРЕТ'!$F$46</definedName>
    <definedName name="ID_1952962333" localSheetId="0">'ОТЧЕТ'!$G$46</definedName>
    <definedName name="ID_1952962333" localSheetId="2">'ТРАФАРЕТ'!$G$46</definedName>
    <definedName name="ID_1952962334" localSheetId="0">'ОТЧЕТ'!$H$46</definedName>
    <definedName name="ID_1952962334" localSheetId="2">'ТРАФАРЕТ'!$H$46</definedName>
    <definedName name="ID_1952962335" localSheetId="0">'ОТЧЕТ'!$B$46</definedName>
    <definedName name="ID_1952962335" localSheetId="2">'ТРАФАРЕТ'!$B$46</definedName>
    <definedName name="ID_1952962336" localSheetId="0">'ОТЧЕТ'!$A$46</definedName>
    <definedName name="ID_1952962336" localSheetId="2">'ТРАФАРЕТ'!$A$46</definedName>
    <definedName name="ID_1952962337" localSheetId="0">'ОТЧЕТ'!$C$47</definedName>
    <definedName name="ID_1952962337" localSheetId="2">'ТРАФАРЕТ'!$C$47</definedName>
    <definedName name="ID_1952962338" localSheetId="0">'ОТЧЕТ'!$D$47</definedName>
    <definedName name="ID_1952962338" localSheetId="2">'ТРАФАРЕТ'!$D$47</definedName>
    <definedName name="ID_1952962339" localSheetId="0">'ОТЧЕТ'!$E$47</definedName>
    <definedName name="ID_1952962339" localSheetId="2">'ТРАФАРЕТ'!$E$47</definedName>
    <definedName name="ID_1952962340" localSheetId="0">'ОТЧЕТ'!$F$47</definedName>
    <definedName name="ID_1952962340" localSheetId="2">'ТРАФАРЕТ'!$F$47</definedName>
    <definedName name="ID_1952962341" localSheetId="0">'ОТЧЕТ'!$G$47</definedName>
    <definedName name="ID_1952962341" localSheetId="2">'ТРАФАРЕТ'!$G$47</definedName>
    <definedName name="ID_1952962342" localSheetId="0">'ОТЧЕТ'!$H$47</definedName>
    <definedName name="ID_1952962342" localSheetId="2">'ТРАФАРЕТ'!$H$47</definedName>
    <definedName name="ID_1952962343" localSheetId="0">'ОТЧЕТ'!$B$47</definedName>
    <definedName name="ID_1952962343" localSheetId="2">'ТРАФАРЕТ'!$B$47</definedName>
    <definedName name="ID_1952962344" localSheetId="0">'ОТЧЕТ'!$A$47</definedName>
    <definedName name="ID_1952962344" localSheetId="2">'ТРАФАРЕТ'!$A$47</definedName>
    <definedName name="ID_1952962345" localSheetId="0">'ОТЧЕТ'!$C$55</definedName>
    <definedName name="ID_1952962345" localSheetId="2">'ТРАФАРЕТ'!$C$55</definedName>
    <definedName name="ID_1952962346" localSheetId="0">'ОТЧЕТ'!$D$55</definedName>
    <definedName name="ID_1952962346" localSheetId="2">'ТРАФАРЕТ'!$D$55</definedName>
    <definedName name="ID_1952962347" localSheetId="0">'ОТЧЕТ'!$E$55</definedName>
    <definedName name="ID_1952962347" localSheetId="2">'ТРАФАРЕТ'!$E$55</definedName>
    <definedName name="ID_1952962348" localSheetId="0">'ОТЧЕТ'!$F$55</definedName>
    <definedName name="ID_1952962348" localSheetId="2">'ТРАФАРЕТ'!$F$55</definedName>
    <definedName name="ID_1952962349" localSheetId="0">'ОТЧЕТ'!$G$55</definedName>
    <definedName name="ID_1952962349" localSheetId="2">'ТРАФАРЕТ'!$G$55</definedName>
    <definedName name="ID_1952962350" localSheetId="0">'ОТЧЕТ'!$H$55</definedName>
    <definedName name="ID_1952962350" localSheetId="2">'ТРАФАРЕТ'!$H$55</definedName>
    <definedName name="ID_1952962351" localSheetId="0">'ОТЧЕТ'!$B$55</definedName>
    <definedName name="ID_1952962351" localSheetId="2">'ТРАФАРЕТ'!$B$55</definedName>
    <definedName name="ID_1952962352" localSheetId="0">'ОТЧЕТ'!$A$55</definedName>
    <definedName name="ID_1952962352" localSheetId="2">'ТРАФАРЕТ'!$A$55</definedName>
    <definedName name="ID_1952962353" localSheetId="0">'ОТЧЕТ'!$C$56</definedName>
    <definedName name="ID_1952962353" localSheetId="2">'ТРАФАРЕТ'!$C$56</definedName>
    <definedName name="ID_1952962354" localSheetId="0">'ОТЧЕТ'!$D$56</definedName>
    <definedName name="ID_1952962354" localSheetId="2">'ТРАФАРЕТ'!$D$56</definedName>
    <definedName name="ID_1952962355" localSheetId="0">'ОТЧЕТ'!$E$56</definedName>
    <definedName name="ID_1952962355" localSheetId="2">'ТРАФАРЕТ'!$E$56</definedName>
    <definedName name="ID_1952962356" localSheetId="0">'ОТЧЕТ'!$F$56</definedName>
    <definedName name="ID_1952962356" localSheetId="2">'ТРАФАРЕТ'!$F$56</definedName>
    <definedName name="ID_1952962357" localSheetId="0">'ОТЧЕТ'!$G$56</definedName>
    <definedName name="ID_1952962357" localSheetId="2">'ТРАФАРЕТ'!$G$56</definedName>
    <definedName name="ID_1952962358" localSheetId="0">'ОТЧЕТ'!$H$56</definedName>
    <definedName name="ID_1952962358" localSheetId="2">'ТРАФАРЕТ'!$H$56</definedName>
    <definedName name="ID_1952962359" localSheetId="0">'ОТЧЕТ'!$B$56</definedName>
    <definedName name="ID_1952962359" localSheetId="2">'ТРАФАРЕТ'!$B$56</definedName>
    <definedName name="ID_1952962360" localSheetId="0">'ОТЧЕТ'!$A$56</definedName>
    <definedName name="ID_1952962360" localSheetId="2">'ТРАФАРЕТ'!$A$56</definedName>
    <definedName name="ID_1952962361" localSheetId="0">'ОТЧЕТ'!$G$58</definedName>
    <definedName name="ID_1952962361" localSheetId="2">'ТРАФАРЕТ'!$G$58</definedName>
    <definedName name="ID_1952962362" localSheetId="0">'ОТЧЕТ'!$H$58</definedName>
    <definedName name="ID_1952962362" localSheetId="2">'ТРАФАРЕТ'!$H$58</definedName>
    <definedName name="ID_1952962363" localSheetId="0">'ОТЧЕТ'!$B$58</definedName>
    <definedName name="ID_1952962363" localSheetId="2">'ТРАФАРЕТ'!$B$58</definedName>
    <definedName name="ID_1952962364" localSheetId="0">'ОТЧЕТ'!$A$58</definedName>
    <definedName name="ID_1952962364" localSheetId="2">'ТРАФАРЕТ'!$A$58</definedName>
    <definedName name="ID_1952962365" localSheetId="0">'ОТЧЕТ'!$C$59</definedName>
    <definedName name="ID_1952962365" localSheetId="2">'ТРАФАРЕТ'!$C$59</definedName>
    <definedName name="ID_1952962366" localSheetId="0">'ОТЧЕТ'!$D$59</definedName>
    <definedName name="ID_1952962366" localSheetId="2">'ТРАФАРЕТ'!$D$59</definedName>
    <definedName name="ID_1952962367" localSheetId="0">'ОТЧЕТ'!$E$59</definedName>
    <definedName name="ID_1952962367" localSheetId="2">'ТРАФАРЕТ'!$E$59</definedName>
    <definedName name="ID_1952962368" localSheetId="0">'ОТЧЕТ'!$F$59</definedName>
    <definedName name="ID_1952962368" localSheetId="2">'ТРАФАРЕТ'!$F$59</definedName>
    <definedName name="ID_1952962369" localSheetId="0">'ОТЧЕТ'!$G$59</definedName>
    <definedName name="ID_1952962369" localSheetId="2">'ТРАФАРЕТ'!$G$59</definedName>
    <definedName name="ID_1952962370" localSheetId="0">'ОТЧЕТ'!$H$59</definedName>
    <definedName name="ID_1952962370" localSheetId="2">'ТРАФАРЕТ'!$H$59</definedName>
    <definedName name="ID_1952962371" localSheetId="0">'ОТЧЕТ'!$B$59</definedName>
    <definedName name="ID_1952962371" localSheetId="2">'ТРАФАРЕТ'!$B$59</definedName>
    <definedName name="ID_1952962372" localSheetId="0">'ОТЧЕТ'!$A$59</definedName>
    <definedName name="ID_1952962372" localSheetId="2">'ТРАФАРЕТ'!$A$59</definedName>
    <definedName name="ID_1952962373" localSheetId="0">'ОТЧЕТ'!$C$60</definedName>
    <definedName name="ID_1952962373" localSheetId="2">'ТРАФАРЕТ'!$C$60</definedName>
    <definedName name="ID_1952962374" localSheetId="0">'ОТЧЕТ'!$D$60</definedName>
    <definedName name="ID_1952962374" localSheetId="2">'ТРАФАРЕТ'!$D$60</definedName>
    <definedName name="ID_1952962375" localSheetId="0">'ОТЧЕТ'!$E$60</definedName>
    <definedName name="ID_1952962375" localSheetId="2">'ТРАФАРЕТ'!$E$60</definedName>
    <definedName name="ID_1952962376" localSheetId="0">'ОТЧЕТ'!$F$60</definedName>
    <definedName name="ID_1952962376" localSheetId="2">'ТРАФАРЕТ'!$F$60</definedName>
    <definedName name="ID_1952962377" localSheetId="0">'ОТЧЕТ'!$G$60</definedName>
    <definedName name="ID_1952962377" localSheetId="2">'ТРАФАРЕТ'!$G$60</definedName>
    <definedName name="ID_1952962378" localSheetId="0">'ОТЧЕТ'!$H$60</definedName>
    <definedName name="ID_1952962378" localSheetId="2">'ТРАФАРЕТ'!$H$60</definedName>
    <definedName name="ID_1952962379" localSheetId="0">'ОТЧЕТ'!$B$60</definedName>
    <definedName name="ID_1952962379" localSheetId="2">'ТРАФАРЕТ'!$B$60</definedName>
    <definedName name="ID_1952962380" localSheetId="0">'ОТЧЕТ'!$A$60</definedName>
    <definedName name="ID_1952962380" localSheetId="2">'ТРАФАРЕТ'!$A$60</definedName>
    <definedName name="ID_1952962381" localSheetId="0">'ОТЧЕТ'!$C$61</definedName>
    <definedName name="ID_1952962381" localSheetId="2">'ТРАФАРЕТ'!$C$61</definedName>
    <definedName name="ID_1952962382" localSheetId="0">'ОТЧЕТ'!$D$61</definedName>
    <definedName name="ID_1952962382" localSheetId="2">'ТРАФАРЕТ'!$D$61</definedName>
    <definedName name="ID_1952962383" localSheetId="0">'ОТЧЕТ'!$E$61</definedName>
    <definedName name="ID_1952962383" localSheetId="2">'ТРАФАРЕТ'!$E$61</definedName>
    <definedName name="ID_1952962384" localSheetId="0">'ОТЧЕТ'!$F$61</definedName>
    <definedName name="ID_1952962384" localSheetId="2">'ТРАФАРЕТ'!$F$61</definedName>
    <definedName name="ID_1952962385" localSheetId="0">'ОТЧЕТ'!$G$61</definedName>
    <definedName name="ID_1952962385" localSheetId="2">'ТРАФАРЕТ'!$G$61</definedName>
    <definedName name="ID_1952962386" localSheetId="0">'ОТЧЕТ'!$H$61</definedName>
    <definedName name="ID_1952962386" localSheetId="2">'ТРАФАРЕТ'!$H$61</definedName>
    <definedName name="ID_1952962387" localSheetId="0">'ОТЧЕТ'!$B$61</definedName>
    <definedName name="ID_1952962387" localSheetId="2">'ТРАФАРЕТ'!$B$61</definedName>
    <definedName name="ID_1952962388" localSheetId="0">'ОТЧЕТ'!$A$61</definedName>
    <definedName name="ID_1952962388" localSheetId="2">'ТРАФАРЕТ'!$A$61</definedName>
    <definedName name="ID_1952962389" localSheetId="0">'ОТЧЕТ'!$C$62</definedName>
    <definedName name="ID_1952962389" localSheetId="2">'ТРАФАРЕТ'!$C$62</definedName>
    <definedName name="ID_1952962390" localSheetId="0">'ОТЧЕТ'!$D$62</definedName>
    <definedName name="ID_1952962390" localSheetId="2">'ТРАФАРЕТ'!$D$62</definedName>
    <definedName name="ID_1952962391" localSheetId="0">'ОТЧЕТ'!$E$62</definedName>
    <definedName name="ID_1952962391" localSheetId="2">'ТРАФАРЕТ'!$E$62</definedName>
    <definedName name="ID_1952962392" localSheetId="0">'ОТЧЕТ'!$F$62</definedName>
    <definedName name="ID_1952962392" localSheetId="2">'ТРАФАРЕТ'!$F$62</definedName>
    <definedName name="ID_1952962393" localSheetId="0">'ОТЧЕТ'!$G$62</definedName>
    <definedName name="ID_1952962393" localSheetId="2">'ТРАФАРЕТ'!$G$62</definedName>
    <definedName name="ID_1952962394" localSheetId="0">'ОТЧЕТ'!$H$62</definedName>
    <definedName name="ID_1952962394" localSheetId="2">'ТРАФАРЕТ'!$H$62</definedName>
    <definedName name="ID_1952962395" localSheetId="0">'ОТЧЕТ'!$B$62</definedName>
    <definedName name="ID_1952962395" localSheetId="2">'ТРАФАРЕТ'!$B$62</definedName>
    <definedName name="ID_1952962396" localSheetId="0">'ОТЧЕТ'!$A$62</definedName>
    <definedName name="ID_1952962396" localSheetId="2">'ТРАФАРЕТ'!$A$62</definedName>
    <definedName name="ID_1952962397" localSheetId="0">'ОТЧЕТ'!$G$70</definedName>
    <definedName name="ID_1952962397" localSheetId="2">'ТРАФАРЕТ'!$G$70</definedName>
    <definedName name="ID_1952962398" localSheetId="0">'ОТЧЕТ'!$H$70</definedName>
    <definedName name="ID_1952962398" localSheetId="2">'ТРАФАРЕТ'!$H$70</definedName>
    <definedName name="ID_1952962399" localSheetId="0">'ОТЧЕТ'!$B$70</definedName>
    <definedName name="ID_1952962399" localSheetId="2">'ТРАФАРЕТ'!$B$70</definedName>
    <definedName name="ID_1952962400" localSheetId="0">'ОТЧЕТ'!$A$70</definedName>
    <definedName name="ID_1952962400" localSheetId="2">'ТРАФАРЕТ'!$A$70</definedName>
    <definedName name="ID_1952962401" localSheetId="0">'ОТЧЕТ'!$C$63</definedName>
    <definedName name="ID_1952962401" localSheetId="2">'ТРАФАРЕТ'!$C$63</definedName>
    <definedName name="ID_1952962402" localSheetId="0">'ОТЧЕТ'!$D$63</definedName>
    <definedName name="ID_1952962402" localSheetId="2">'ТРАФАРЕТ'!$D$63</definedName>
    <definedName name="ID_1952962403" localSheetId="0">'ОТЧЕТ'!$E$63</definedName>
    <definedName name="ID_1952962403" localSheetId="2">'ТРАФАРЕТ'!$E$63</definedName>
    <definedName name="ID_1952962404" localSheetId="0">'ОТЧЕТ'!$F$63</definedName>
    <definedName name="ID_1952962404" localSheetId="2">'ТРАФАРЕТ'!$F$63</definedName>
    <definedName name="ID_1952962405" localSheetId="0">'ОТЧЕТ'!$C$64</definedName>
    <definedName name="ID_1952962405" localSheetId="2">'ТРАФАРЕТ'!$C$64</definedName>
    <definedName name="ID_1952962406" localSheetId="0">'ОТЧЕТ'!$G$63</definedName>
    <definedName name="ID_1952962406" localSheetId="2">'ТРАФАРЕТ'!$G$63</definedName>
    <definedName name="ID_1952962407" localSheetId="0">'ОТЧЕТ'!$H$63</definedName>
    <definedName name="ID_1952962407" localSheetId="2">'ТРАФАРЕТ'!$H$63</definedName>
    <definedName name="ID_1952962408" localSheetId="0">'ОТЧЕТ'!$B$63</definedName>
    <definedName name="ID_1952962408" localSheetId="2">'ТРАФАРЕТ'!$B$63</definedName>
    <definedName name="ID_1952962409" localSheetId="0">'ОТЧЕТ'!$A$63</definedName>
    <definedName name="ID_1952962409" localSheetId="2">'ТРАФАРЕТ'!$A$63</definedName>
    <definedName name="ID_1952962410" localSheetId="0">'ОТЧЕТ'!$D$64</definedName>
    <definedName name="ID_1952962410" localSheetId="2">'ТРАФАРЕТ'!$D$64</definedName>
    <definedName name="ID_1952962411" localSheetId="0">'ОТЧЕТ'!$E$64</definedName>
    <definedName name="ID_1952962411" localSheetId="2">'ТРАФАРЕТ'!$E$64</definedName>
    <definedName name="ID_1952962412" localSheetId="0">'ОТЧЕТ'!$F$64</definedName>
    <definedName name="ID_1952962412" localSheetId="2">'ТРАФАРЕТ'!$F$64</definedName>
    <definedName name="ID_1952962413" localSheetId="0">'ОТЧЕТ'!$G$64</definedName>
    <definedName name="ID_1952962413" localSheetId="2">'ТРАФАРЕТ'!$G$64</definedName>
    <definedName name="ID_1952962414" localSheetId="0">'ОТЧЕТ'!$H$64</definedName>
    <definedName name="ID_1952962414" localSheetId="2">'ТРАФАРЕТ'!$H$64</definedName>
    <definedName name="ID_1952962415" localSheetId="0">'ОТЧЕТ'!$B$64</definedName>
    <definedName name="ID_1952962415" localSheetId="2">'ТРАФАРЕТ'!$B$64</definedName>
    <definedName name="ID_1952962416" localSheetId="0">'ОТЧЕТ'!$A$64</definedName>
    <definedName name="ID_1952962416" localSheetId="2">'ТРАФАРЕТ'!$A$64</definedName>
    <definedName name="ID_1952962417" localSheetId="0">'ОТЧЕТ'!$C$65</definedName>
    <definedName name="ID_1952962417" localSheetId="2">'ТРАФАРЕТ'!$C$65</definedName>
    <definedName name="ID_1952962418" localSheetId="0">'ОТЧЕТ'!$D$65</definedName>
    <definedName name="ID_1952962418" localSheetId="2">'ТРАФАРЕТ'!$D$65</definedName>
    <definedName name="ID_1952962419" localSheetId="0">'ОТЧЕТ'!$E$65</definedName>
    <definedName name="ID_1952962419" localSheetId="2">'ТРАФАРЕТ'!$E$65</definedName>
    <definedName name="ID_1952962420" localSheetId="0">'ОТЧЕТ'!$F$65</definedName>
    <definedName name="ID_1952962420" localSheetId="2">'ТРАФАРЕТ'!$F$65</definedName>
    <definedName name="ID_1952962421" localSheetId="0">'ОТЧЕТ'!$G$65</definedName>
    <definedName name="ID_1952962421" localSheetId="2">'ТРАФАРЕТ'!$G$65</definedName>
    <definedName name="ID_1952962422" localSheetId="0">'ОТЧЕТ'!$H$65</definedName>
    <definedName name="ID_1952962422" localSheetId="2">'ТРАФАРЕТ'!$H$65</definedName>
    <definedName name="ID_1952962423" localSheetId="0">'ОТЧЕТ'!$B$65</definedName>
    <definedName name="ID_1952962423" localSheetId="2">'ТРАФАРЕТ'!$B$65</definedName>
    <definedName name="ID_1952962424" localSheetId="0">'ОТЧЕТ'!$A$65</definedName>
    <definedName name="ID_1952962424" localSheetId="2">'ТРАФАРЕТ'!$A$65</definedName>
    <definedName name="ID_1952962425" localSheetId="0">'ОТЧЕТ'!$A$67</definedName>
    <definedName name="ID_1952962425" localSheetId="2">'ТРАФАРЕТ'!$A$67</definedName>
    <definedName name="ID_1952962426" localSheetId="0">'ОТЧЕТ'!$B$67</definedName>
    <definedName name="ID_1952962426" localSheetId="2">'ТРАФАРЕТ'!$B$67</definedName>
    <definedName name="ID_1952962427" localSheetId="0">'ОТЧЕТ'!$C$67</definedName>
    <definedName name="ID_1952962427" localSheetId="2">'ТРАФАРЕТ'!$C$67</definedName>
    <definedName name="ID_1952962428" localSheetId="0">'ОТЧЕТ'!$D$67</definedName>
    <definedName name="ID_1952962428" localSheetId="2">'ТРАФАРЕТ'!$D$67</definedName>
    <definedName name="ID_1952962429" localSheetId="0">'ОТЧЕТ'!$E$67</definedName>
    <definedName name="ID_1952962429" localSheetId="2">'ТРАФАРЕТ'!$E$67</definedName>
    <definedName name="ID_1952962430" localSheetId="0">'ОТЧЕТ'!$F$67</definedName>
    <definedName name="ID_1952962430" localSheetId="2">'ТРАФАРЕТ'!$F$67</definedName>
    <definedName name="ID_1952962431" localSheetId="0">'ОТЧЕТ'!$G$67</definedName>
    <definedName name="ID_1952962431" localSheetId="2">'ТРАФАРЕТ'!$G$67</definedName>
    <definedName name="ID_1952962432" localSheetId="0">'ОТЧЕТ'!$H$67</definedName>
    <definedName name="ID_1952962432" localSheetId="2">'ТРАФАРЕТ'!$H$67</definedName>
    <definedName name="ID_1952962433" localSheetId="0">'ОТЧЕТ'!$C$68</definedName>
    <definedName name="ID_1952962433" localSheetId="2">'ТРАФАРЕТ'!$C$68</definedName>
    <definedName name="ID_1952962434" localSheetId="0">'ОТЧЕТ'!$D$68</definedName>
    <definedName name="ID_1952962434" localSheetId="2">'ТРАФАРЕТ'!$D$68</definedName>
    <definedName name="ID_1952962435" localSheetId="0">'ОТЧЕТ'!$E$68</definedName>
    <definedName name="ID_1952962435" localSheetId="2">'ТРАФАРЕТ'!$E$68</definedName>
    <definedName name="ID_1952962436" localSheetId="0">'ОТЧЕТ'!$F$68</definedName>
    <definedName name="ID_1952962436" localSheetId="2">'ТРАФАРЕТ'!$F$68</definedName>
    <definedName name="ID_1952962437" localSheetId="0">'ОТЧЕТ'!$G$68</definedName>
    <definedName name="ID_1952962437" localSheetId="2">'ТРАФАРЕТ'!$G$68</definedName>
    <definedName name="ID_1952962438" localSheetId="0">'ОТЧЕТ'!$H$68</definedName>
    <definedName name="ID_1952962438" localSheetId="2">'ТРАФАРЕТ'!$H$68</definedName>
    <definedName name="ID_1952962439" localSheetId="0">'ОТЧЕТ'!$B$68</definedName>
    <definedName name="ID_1952962439" localSheetId="2">'ТРАФАРЕТ'!$B$68</definedName>
    <definedName name="ID_1952962440" localSheetId="0">'ОТЧЕТ'!$A$68</definedName>
    <definedName name="ID_1952962440" localSheetId="2">'ТРАФАРЕТ'!$A$68</definedName>
    <definedName name="ID_1952962441" localSheetId="0">'ОТЧЕТ'!$C$69</definedName>
    <definedName name="ID_1952962441" localSheetId="2">'ТРАФАРЕТ'!$C$69</definedName>
    <definedName name="ID_1952962442" localSheetId="0">'ОТЧЕТ'!$D$69</definedName>
    <definedName name="ID_1952962442" localSheetId="2">'ТРАФАРЕТ'!$D$69</definedName>
    <definedName name="ID_1952962443" localSheetId="0">'ОТЧЕТ'!$E$69</definedName>
    <definedName name="ID_1952962443" localSheetId="2">'ТРАФАРЕТ'!$E$69</definedName>
    <definedName name="ID_1952962444" localSheetId="0">'ОТЧЕТ'!$F$69</definedName>
    <definedName name="ID_1952962444" localSheetId="2">'ТРАФАРЕТ'!$F$69</definedName>
    <definedName name="ID_1952962445" localSheetId="0">'ОТЧЕТ'!$G$69</definedName>
    <definedName name="ID_1952962445" localSheetId="2">'ТРАФАРЕТ'!$G$69</definedName>
    <definedName name="ID_1952962446" localSheetId="0">'ОТЧЕТ'!$H$69</definedName>
    <definedName name="ID_1952962446" localSheetId="2">'ТРАФАРЕТ'!$H$69</definedName>
    <definedName name="ID_1952962447" localSheetId="0">'ОТЧЕТ'!$B$69</definedName>
    <definedName name="ID_1952962447" localSheetId="2">'ТРАФАРЕТ'!$B$69</definedName>
    <definedName name="ID_1952962448" localSheetId="0">'ОТЧЕТ'!$A$69</definedName>
    <definedName name="ID_1952962448" localSheetId="2">'ТРАФАРЕТ'!$A$69</definedName>
    <definedName name="ID_1952962449" localSheetId="0">'ОТЧЕТ'!$C$70</definedName>
    <definedName name="ID_1952962449" localSheetId="2">'ТРАФАРЕТ'!$C$70</definedName>
    <definedName name="ID_1952962450" localSheetId="0">'ОТЧЕТ'!$D$70</definedName>
    <definedName name="ID_1952962450" localSheetId="2">'ТРАФАРЕТ'!$D$70</definedName>
    <definedName name="ID_1952962451" localSheetId="0">'ОТЧЕТ'!$E$70</definedName>
    <definedName name="ID_1952962451" localSheetId="2">'ТРАФАРЕТ'!$E$70</definedName>
    <definedName name="ID_1952962452" localSheetId="0">'ОТЧЕТ'!$F$70</definedName>
    <definedName name="ID_1952962452" localSheetId="2">'ТРАФАРЕТ'!$F$70</definedName>
    <definedName name="ID_1952962453" localSheetId="0">'ОТЧЕТ'!$C$73</definedName>
    <definedName name="ID_1952962453" localSheetId="2">'ТРАФАРЕТ'!$C$73</definedName>
    <definedName name="ID_1952962454" localSheetId="0">'ОТЧЕТ'!$D$73</definedName>
    <definedName name="ID_1952962454" localSheetId="2">'ТРАФАРЕТ'!$D$73</definedName>
    <definedName name="ID_1952962455" localSheetId="0">'ОТЧЕТ'!$E$73</definedName>
    <definedName name="ID_1952962455" localSheetId="2">'ТРАФАРЕТ'!$E$73</definedName>
    <definedName name="ID_1952962456" localSheetId="0">'ОТЧЕТ'!$F$73</definedName>
    <definedName name="ID_1952962456" localSheetId="2">'ТРАФАРЕТ'!$F$73</definedName>
    <definedName name="ID_1952962457" localSheetId="0">'ОТЧЕТ'!$G$73</definedName>
    <definedName name="ID_1952962457" localSheetId="2">'ТРАФАРЕТ'!$G$73</definedName>
    <definedName name="ID_1952962458" localSheetId="0">'ОТЧЕТ'!$H$73</definedName>
    <definedName name="ID_1952962458" localSheetId="2">'ТРАФАРЕТ'!$H$73</definedName>
    <definedName name="ID_1952962459" localSheetId="0">'ОТЧЕТ'!$B$73</definedName>
    <definedName name="ID_1952962459" localSheetId="2">'ТРАФАРЕТ'!$B$73</definedName>
    <definedName name="ID_1952962460" localSheetId="0">'ОТЧЕТ'!$A$73</definedName>
    <definedName name="ID_1952962460" localSheetId="2">'ТРАФАРЕТ'!$A$73</definedName>
    <definedName name="ID_1952962461" localSheetId="0">'ОТЧЕТ'!$C$74</definedName>
    <definedName name="ID_1952962461" localSheetId="2">'ТРАФАРЕТ'!$C$74</definedName>
    <definedName name="ID_1952962462" localSheetId="0">'ОТЧЕТ'!$D$74</definedName>
    <definedName name="ID_1952962462" localSheetId="2">'ТРАФАРЕТ'!$D$74</definedName>
    <definedName name="ID_1952962463" localSheetId="0">'ОТЧЕТ'!$E$74</definedName>
    <definedName name="ID_1952962463" localSheetId="2">'ТРАФАРЕТ'!$E$74</definedName>
    <definedName name="ID_1952962464" localSheetId="0">'ОТЧЕТ'!$F$74</definedName>
    <definedName name="ID_1952962464" localSheetId="2">'ТРАФАРЕТ'!$F$74</definedName>
    <definedName name="ID_1952962465" localSheetId="0">'ОТЧЕТ'!$G$74</definedName>
    <definedName name="ID_1952962465" localSheetId="2">'ТРАФАРЕТ'!$G$74</definedName>
    <definedName name="ID_1952962466" localSheetId="0">'ОТЧЕТ'!$H$74</definedName>
    <definedName name="ID_1952962466" localSheetId="2">'ТРАФАРЕТ'!$H$74</definedName>
    <definedName name="ID_1952962467" localSheetId="0">'ОТЧЕТ'!$B$74</definedName>
    <definedName name="ID_1952962467" localSheetId="2">'ТРАФАРЕТ'!$B$74</definedName>
    <definedName name="ID_1952962468" localSheetId="0">'ОТЧЕТ'!$A$74</definedName>
    <definedName name="ID_1952962468" localSheetId="2">'ТРАФАРЕТ'!$A$74</definedName>
    <definedName name="ID_1952962469" localSheetId="0">'ОТЧЕТ'!$C$83</definedName>
    <definedName name="ID_1952962469" localSheetId="2">'ТРАФАРЕТ'!$C$83</definedName>
    <definedName name="ID_1952962470" localSheetId="0">'ОТЧЕТ'!$D$83</definedName>
    <definedName name="ID_1952962470" localSheetId="2">'ТРАФАРЕТ'!$D$83</definedName>
    <definedName name="ID_1952962471" localSheetId="0">'ОТЧЕТ'!$E$83</definedName>
    <definedName name="ID_1952962471" localSheetId="2">'ТРАФАРЕТ'!$E$83</definedName>
    <definedName name="ID_1952962472" localSheetId="0">'ОТЧЕТ'!$F$83</definedName>
    <definedName name="ID_1952962472" localSheetId="2">'ТРАФАРЕТ'!$F$83</definedName>
    <definedName name="ID_1952962473" localSheetId="0">'ОТЧЕТ'!$G$83</definedName>
    <definedName name="ID_1952962473" localSheetId="2">'ТРАФАРЕТ'!$G$83</definedName>
    <definedName name="ID_1952962474" localSheetId="0">'ОТЧЕТ'!$H$83</definedName>
    <definedName name="ID_1952962474" localSheetId="2">'ТРАФАРЕТ'!$H$83</definedName>
    <definedName name="ID_1952962475" localSheetId="0">'ОТЧЕТ'!$B$83</definedName>
    <definedName name="ID_1952962475" localSheetId="2">'ТРАФАРЕТ'!$B$83</definedName>
    <definedName name="ID_1952962476" localSheetId="0">'ОТЧЕТ'!$A$83</definedName>
    <definedName name="ID_1952962476" localSheetId="2">'ТРАФАРЕТ'!$A$83</definedName>
    <definedName name="ID_1952962477" localSheetId="0">'ОТЧЕТ'!$C$85</definedName>
    <definedName name="ID_1952962477" localSheetId="2">'ТРАФАРЕТ'!$C$85</definedName>
    <definedName name="ID_1952962478" localSheetId="0">'ОТЧЕТ'!$D$85</definedName>
    <definedName name="ID_1952962478" localSheetId="2">'ТРАФАРЕТ'!$D$85</definedName>
    <definedName name="ID_1952962479" localSheetId="0">'ОТЧЕТ'!$E$85</definedName>
    <definedName name="ID_1952962479" localSheetId="2">'ТРАФАРЕТ'!$E$85</definedName>
    <definedName name="ID_1952962480" localSheetId="0">'ОТЧЕТ'!$F$85</definedName>
    <definedName name="ID_1952962480" localSheetId="2">'ТРАФАРЕТ'!$F$85</definedName>
    <definedName name="ID_1952962481" localSheetId="0">'ОТЧЕТ'!$G$85</definedName>
    <definedName name="ID_1952962481" localSheetId="2">'ТРАФАРЕТ'!$G$85</definedName>
    <definedName name="ID_1952962482" localSheetId="0">'ОТЧЕТ'!$H$85</definedName>
    <definedName name="ID_1952962482" localSheetId="2">'ТРАФАРЕТ'!$H$85</definedName>
    <definedName name="ID_1952962483" localSheetId="0">'ОТЧЕТ'!$B$85</definedName>
    <definedName name="ID_1952962483" localSheetId="2">'ТРАФАРЕТ'!$B$85</definedName>
    <definedName name="ID_1952962484" localSheetId="0">'ОТЧЕТ'!$A$85</definedName>
    <definedName name="ID_1952962484" localSheetId="2">'ТРАФАРЕТ'!$A$85</definedName>
    <definedName name="ID_1952962485" localSheetId="0">'ОТЧЕТ'!$C$86</definedName>
    <definedName name="ID_1952962485" localSheetId="2">'ТРАФАРЕТ'!$C$86</definedName>
    <definedName name="ID_1952962486" localSheetId="0">'ОТЧЕТ'!$D$86</definedName>
    <definedName name="ID_1952962486" localSheetId="2">'ТРАФАРЕТ'!$D$86</definedName>
    <definedName name="ID_1952962487" localSheetId="0">'ОТЧЕТ'!$E$86</definedName>
    <definedName name="ID_1952962487" localSheetId="2">'ТРАФАРЕТ'!$E$86</definedName>
    <definedName name="ID_1952962488" localSheetId="0">'ОТЧЕТ'!$F$86</definedName>
    <definedName name="ID_1952962488" localSheetId="2">'ТРАФАРЕТ'!$F$86</definedName>
    <definedName name="ID_1952962489" localSheetId="0">'ОТЧЕТ'!$G$86</definedName>
    <definedName name="ID_1952962489" localSheetId="2">'ТРАФАРЕТ'!$G$86</definedName>
    <definedName name="ID_1967788524" localSheetId="0">'ОТЧЕТ'!$G$88</definedName>
    <definedName name="ID_1967788524" localSheetId="2">'ТРАФАРЕТ'!$G$88</definedName>
    <definedName name="ID_1967788525" localSheetId="0">'ОТЧЕТ'!$H$88</definedName>
    <definedName name="ID_1967788525" localSheetId="2">'ТРАФАРЕТ'!$H$88</definedName>
    <definedName name="ID_199674" localSheetId="0">'ОТЧЕТ'!#REF!</definedName>
    <definedName name="ID_199674" localSheetId="1">'Справка'!$I$69</definedName>
    <definedName name="ID_199674" localSheetId="2">'ТРАФАРЕТ'!$I$19</definedName>
    <definedName name="ID_199675" localSheetId="0">'ОТЧЕТ'!#REF!</definedName>
    <definedName name="ID_199675" localSheetId="1">'Справка'!$I$71</definedName>
    <definedName name="ID_199675" localSheetId="2">'ТРАФАРЕТ'!$I$17</definedName>
    <definedName name="ID_200012" localSheetId="1">'Справка'!$I$70</definedName>
    <definedName name="ID_237854" localSheetId="0">'ОТЧЕТ'!#REF!</definedName>
    <definedName name="ID_237854" localSheetId="2">'ТРАФАРЕТ'!$K$12</definedName>
    <definedName name="ID_241899" localSheetId="0">'ОТЧЕТ'!$H$6</definedName>
    <definedName name="ID_241899" localSheetId="2">'ТРАФАРЕТ'!$H$6</definedName>
    <definedName name="ID_241900" localSheetId="0">'ОТЧЕТ'!$D$12</definedName>
    <definedName name="ID_241900" localSheetId="2">'ТРАФАРЕТ'!$D$12</definedName>
    <definedName name="ID_249242" localSheetId="0">'ОТЧЕТ'!#REF!</definedName>
    <definedName name="ID_249242" localSheetId="2">'ТРАФАРЕТ'!$K$10</definedName>
    <definedName name="ID_258003" localSheetId="0">'ОТЧЕТ'!#REF!</definedName>
    <definedName name="ID_258003" localSheetId="1">'Справка'!$I$6</definedName>
    <definedName name="ID_258003" localSheetId="2">'ТРАФАРЕТ'!$I$20</definedName>
    <definedName name="ID_258004" localSheetId="0">'ОТЧЕТ'!#REF!</definedName>
    <definedName name="ID_258004" localSheetId="1">'Справка'!$I$5</definedName>
    <definedName name="ID_258004" localSheetId="2">'ТРАФАРЕТ'!$I$18</definedName>
    <definedName name="ID_26982" localSheetId="0">'ОТЧЕТ'!#REF!</definedName>
    <definedName name="ID_26982" localSheetId="1">'Справка'!$C$70</definedName>
    <definedName name="ID_26982" localSheetId="2">'ТРАФАРЕТ'!$K$11</definedName>
    <definedName name="ID_26983" localSheetId="0">'ОТЧЕТ'!$D$6</definedName>
    <definedName name="ID_26983" localSheetId="2">'ТРАФАРЕТ'!$D$6</definedName>
    <definedName name="ID_26984" localSheetId="0">'ОТЧЕТ'!$D$8</definedName>
    <definedName name="ID_26984" localSheetId="2">'ТРАФАРЕТ'!$D$8</definedName>
    <definedName name="ID_26986" localSheetId="0">'ОТЧЕТ'!#REF!</definedName>
    <definedName name="ID_26986" localSheetId="1">'Справка'!$F$70</definedName>
    <definedName name="ID_26986" localSheetId="2">'ТРАФАРЕТ'!$K$9</definedName>
    <definedName name="ID_2899502742" localSheetId="1">'Справка'!$B$10</definedName>
    <definedName name="ID_2899502743" localSheetId="1">'Справка'!$B$11</definedName>
    <definedName name="ID_2899502744" localSheetId="1">'Справка'!$B$12</definedName>
    <definedName name="ID_2899502745" localSheetId="1">'Справка'!$B$13</definedName>
    <definedName name="ID_2899502746" localSheetId="1">'Справка'!$B$17</definedName>
    <definedName name="ID_2899502747" localSheetId="1">'Справка'!$B$65</definedName>
    <definedName name="ID_2899502748" localSheetId="1">'Справка'!$B$60</definedName>
    <definedName name="ID_2899502749" localSheetId="1">'Справка'!$B$61</definedName>
    <definedName name="ID_2899502750" localSheetId="1">'Справка'!$B$62</definedName>
    <definedName name="ID_2899502751" localSheetId="1">'Справка'!$B$63</definedName>
    <definedName name="ID_2899502752" localSheetId="1">'Справка'!$B$64</definedName>
    <definedName name="ID_2899502753" localSheetId="1">'Справка'!$B$18</definedName>
    <definedName name="ID_2899502754" localSheetId="1">'Справка'!$B$19</definedName>
    <definedName name="ID_2899502755" localSheetId="1">'Справка'!$B$20</definedName>
    <definedName name="ID_2899502756" localSheetId="1">'Справка'!$B$21</definedName>
    <definedName name="ID_2899502757" localSheetId="1">'Справка'!$B$22</definedName>
    <definedName name="ID_2899502758" localSheetId="1">'Справка'!$B$24</definedName>
    <definedName name="ID_2899502759" localSheetId="1">'Справка'!$B$25</definedName>
    <definedName name="ID_2899502760" localSheetId="1">'Справка'!$B$26</definedName>
    <definedName name="ID_2899502761" localSheetId="1">'Справка'!$B$27</definedName>
    <definedName name="ID_2899502762" localSheetId="1">'Справка'!$B$28</definedName>
    <definedName name="ID_2899502763" localSheetId="1">'Справка'!$B$29</definedName>
    <definedName name="ID_2899502764" localSheetId="1">'Справка'!$B$31</definedName>
    <definedName name="ID_2899502765" localSheetId="1">'Справка'!$B$32</definedName>
    <definedName name="ID_2899502766" localSheetId="1">'Справка'!$B$33</definedName>
    <definedName name="ID_2899502767" localSheetId="1">'Справка'!$B$34</definedName>
    <definedName name="ID_2899502768" localSheetId="1">'Справка'!$B$35</definedName>
    <definedName name="ID_2899502769" localSheetId="1">'Справка'!$B$36</definedName>
    <definedName name="ID_2899502770" localSheetId="1">'Справка'!$B$37</definedName>
    <definedName name="ID_2899502771" localSheetId="1">'Справка'!$B$40</definedName>
    <definedName name="ID_2899502772" localSheetId="1">'Справка'!$B$42</definedName>
    <definedName name="ID_2899502773" localSheetId="1">'Справка'!$B$43</definedName>
    <definedName name="ID_2899502774" localSheetId="1">'Справка'!$B$44</definedName>
    <definedName name="ID_2899502775" localSheetId="1">'Справка'!$B$45</definedName>
    <definedName name="ID_2899502777" localSheetId="1">'Справка'!$B$47</definedName>
    <definedName name="ID_2899502778" localSheetId="1">'Справка'!$B$49</definedName>
    <definedName name="ID_2899502779" localSheetId="1">'Справка'!$B$50</definedName>
    <definedName name="ID_2899502780" localSheetId="1">'Справка'!$B$54</definedName>
    <definedName name="ID_2899502781" localSheetId="1">'Справка'!$B$55</definedName>
    <definedName name="ID_2899502782" localSheetId="1">'Справка'!$B$56</definedName>
    <definedName name="ID_2899502783" localSheetId="1">'Справка'!$B$57</definedName>
    <definedName name="ID_2899502784" localSheetId="1">'Справка'!$B$58</definedName>
    <definedName name="ID_2899502785" localSheetId="1">'Справка'!$B$59</definedName>
    <definedName name="ID_3308137441" localSheetId="1">'Справка'!$E$67</definedName>
    <definedName name="ID_3308137442" localSheetId="1">'Справка'!$B$67</definedName>
    <definedName name="ID_3308137443" localSheetId="1">'Справка'!$G$67</definedName>
    <definedName name="ID_3308137620" localSheetId="1">'Справка'!$A$66</definedName>
    <definedName name="ID_3308138373" localSheetId="1">'Справка'!$G$66</definedName>
    <definedName name="ID_3308138742" localSheetId="1">'Справка'!$B$66</definedName>
    <definedName name="ID_3308138939" localSheetId="1">'Справка'!$E$66</definedName>
    <definedName name="ID_3308138976" localSheetId="1">'Справка'!$A$67</definedName>
    <definedName name="ID_3308139416" localSheetId="1">'Справка'!$B$68</definedName>
    <definedName name="ID_3308144215" localSheetId="1">'Справка'!$A$68</definedName>
    <definedName name="ID_3308144216" localSheetId="1">'Справка'!$F$66</definedName>
    <definedName name="ID_3308144217" localSheetId="1">'Справка'!$F$67</definedName>
    <definedName name="ID_3308144218" localSheetId="1">'Справка'!$E$68</definedName>
    <definedName name="ID_3308144219" localSheetId="1">'Справка'!$F$68</definedName>
    <definedName name="ID_3308144220" localSheetId="1">'Справка'!$G$68</definedName>
    <definedName name="ID_3488457073" localSheetId="0">'ОТЧЕТ'!#REF!</definedName>
    <definedName name="ID_3488457073" localSheetId="2">'ТРАФАРЕТ'!$M$8</definedName>
    <definedName name="ID_3635423587" localSheetId="1">'Справка'!$B$48</definedName>
    <definedName name="ID_3635423588" localSheetId="1">'Справка'!$E$48</definedName>
    <definedName name="ID_3635423589" localSheetId="1">'Справка'!$G$48</definedName>
    <definedName name="ID_580296721" localSheetId="1">'Справка'!$A$60</definedName>
    <definedName name="ID_580296722" localSheetId="1">'Справка'!$E$60</definedName>
    <definedName name="ID_580296723" localSheetId="1">'Справка'!$F$60</definedName>
    <definedName name="ID_580296724" localSheetId="1">'Справка'!$G$60</definedName>
    <definedName name="ID_580296725" localSheetId="1">'Справка'!$A$61</definedName>
    <definedName name="ID_580296726" localSheetId="1">'Справка'!$E$61</definedName>
    <definedName name="ID_580296727" localSheetId="1">'Справка'!$F$61</definedName>
    <definedName name="ID_580296728" localSheetId="1">'Справка'!$G$61</definedName>
    <definedName name="ID_580296739" localSheetId="0">'ОТЧЕТ'!$H$12</definedName>
    <definedName name="ID_580296739" localSheetId="2">'ТРАФАРЕТ'!$H$12</definedName>
    <definedName name="ID_636456504" localSheetId="0">'ОТЧЕТ'!$A$98</definedName>
    <definedName name="ID_636456504" localSheetId="2">'ТРАФАРЕТ'!$A$98</definedName>
    <definedName name="ID_636456505" localSheetId="0">'ОТЧЕТ'!$B$98</definedName>
    <definedName name="ID_636456505" localSheetId="2">'ТРАФАРЕТ'!$B$98</definedName>
    <definedName name="ID_636456506" localSheetId="0">'ОТЧЕТ'!$C$98</definedName>
    <definedName name="ID_636456506" localSheetId="2">'ТРАФАРЕТ'!$C$98</definedName>
    <definedName name="ID_636456507" localSheetId="0">'ОТЧЕТ'!$D$98</definedName>
    <definedName name="ID_636456507" localSheetId="2">'ТРАФАРЕТ'!$D$98</definedName>
    <definedName name="ID_636456508" localSheetId="0">'ОТЧЕТ'!$E$98</definedName>
    <definedName name="ID_636456508" localSheetId="2">'ТРАФАРЕТ'!$E$98</definedName>
    <definedName name="ID_636456509" localSheetId="0">'ОТЧЕТ'!$F$98</definedName>
    <definedName name="ID_636456509" localSheetId="2">'ТРАФАРЕТ'!$F$98</definedName>
    <definedName name="ID_636456510" localSheetId="0">'ОТЧЕТ'!$G$98</definedName>
    <definedName name="ID_636456510" localSheetId="2">'ТРАФАРЕТ'!$G$98</definedName>
    <definedName name="ID_636456511" localSheetId="0">'ОТЧЕТ'!$H$98</definedName>
    <definedName name="ID_636456511" localSheetId="2">'ТРАФАРЕТ'!$H$98</definedName>
    <definedName name="ID_755520401" localSheetId="0">'ОТЧЕТ'!#REF!</definedName>
    <definedName name="ID_755520401" localSheetId="1">'Справка'!$I$72</definedName>
    <definedName name="ID_755520401" localSheetId="2">'ТРАФАРЕТ'!$I$16</definedName>
    <definedName name="ID_756670919" localSheetId="1">'Справка'!$A$62</definedName>
    <definedName name="ID_756670920" localSheetId="1">'Справка'!$E$62</definedName>
    <definedName name="ID_756670921" localSheetId="1">'Справка'!$F$62</definedName>
    <definedName name="ID_756670922" localSheetId="1">'Справка'!$G$62</definedName>
    <definedName name="ScriptStr">#REF!</definedName>
    <definedName name="T_3959058079" localSheetId="0">'ОТЧЕТ'!$B$114:$G$133</definedName>
    <definedName name="T_3959058079" localSheetId="2">'ТРАФАРЕТ'!$B$114:$G$123</definedName>
    <definedName name="T_3959058089" localSheetId="1">'Справка'!$B$15:$G$15</definedName>
    <definedName name="T_3959058098" localSheetId="1">'Справка'!$B$52:$G$52</definedName>
    <definedName name="T_3959058107" localSheetId="1">'Справка'!$B$78:$F$97</definedName>
    <definedName name="TID_3959058080" localSheetId="2">'ТРАФАРЕТ'!$E$118</definedName>
    <definedName name="TID_3959058081" localSheetId="2">'ТРАФАРЕТ'!$E$117</definedName>
    <definedName name="TID_3959058082" localSheetId="2">'ТРАФАРЕТ'!$E$116</definedName>
    <definedName name="TID_3959058083" localSheetId="2">'ТРАФАРЕТ'!$E$119</definedName>
    <definedName name="TID_3959058084" localSheetId="2">'ТРАФАРЕТ'!$E$120</definedName>
    <definedName name="TID_3959058085" localSheetId="2">'ТРАФАРЕТ'!$E$121</definedName>
    <definedName name="TID_3959058086" localSheetId="2">'ТРАФАРЕТ'!$E$114</definedName>
    <definedName name="TID_3959058087" localSheetId="2">'ТРАФАРЕТ'!$E$115</definedName>
    <definedName name="TID_3959058088" localSheetId="2">'ТРАФАРЕТ'!$E$122</definedName>
    <definedName name="TR_3959058079" localSheetId="2">'ТРАФАРЕТ'!$B$114:$G$123</definedName>
    <definedName name="TR_3959058079_438209303" localSheetId="0">'ОТЧЕТ'!$B$114:$G$123</definedName>
    <definedName name="TR_3959058079_438209304" localSheetId="0">'ОТЧЕТ'!$B$124:$G$133</definedName>
    <definedName name="TR_3959058089" localSheetId="1">'Справка'!$B$15:$G$15</definedName>
    <definedName name="TR_3959058098" localSheetId="1">'Справка'!$B$52:$G$52</definedName>
    <definedName name="TR_3959058107_438209299" localSheetId="1">'Справка'!$B$78:$F$87</definedName>
    <definedName name="TR_3959058107_438209300" localSheetId="1">'Справка'!$B$88:$F$97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comments1.xml><?xml version="1.0" encoding="utf-8"?>
<comments xmlns="http://schemas.openxmlformats.org/spreadsheetml/2006/main">
  <authors>
    <author>danilochkina</author>
  </authors>
  <commentList>
    <comment ref="B103" authorId="0">
      <text>
        <r>
          <rPr>
            <sz val="9"/>
            <rFont val="Tahoma"/>
            <family val="2"/>
          </rPr>
          <t>ruk</t>
        </r>
      </text>
    </comment>
    <comment ref="B106" authorId="0">
      <text>
        <r>
          <rPr>
            <sz val="9"/>
            <rFont val="Tahoma"/>
            <family val="2"/>
          </rPr>
          <t>glbuhg</t>
        </r>
      </text>
    </comment>
  </commentList>
</comments>
</file>

<file path=xl/comments3.xml><?xml version="1.0" encoding="utf-8"?>
<comments xmlns="http://schemas.openxmlformats.org/spreadsheetml/2006/main">
  <authors>
    <author>danilochkina</author>
  </authors>
  <commentList>
    <comment ref="B106" authorId="0">
      <text>
        <r>
          <rPr>
            <sz val="9"/>
            <rFont val="Tahoma"/>
            <family val="2"/>
          </rPr>
          <t>glbuhg</t>
        </r>
      </text>
    </comment>
    <comment ref="B103" authorId="0">
      <text>
        <r>
          <rPr>
            <sz val="9"/>
            <rFont val="Tahoma"/>
            <family val="2"/>
          </rPr>
          <t>ruk</t>
        </r>
      </text>
    </comment>
  </commentList>
</comments>
</file>

<file path=xl/sharedStrings.xml><?xml version="1.0" encoding="utf-8"?>
<sst xmlns="http://schemas.openxmlformats.org/spreadsheetml/2006/main" count="661" uniqueCount="328">
  <si>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</si>
  <si>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</si>
  <si>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</si>
  <si>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</si>
  <si>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</si>
  <si>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</si>
  <si>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</si>
  <si>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</si>
  <si>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</si>
  <si>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</si>
  <si>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</si>
  <si>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</si>
  <si>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</si>
  <si>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</si>
  <si>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</si>
  <si>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</si>
  <si>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</si>
  <si>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</si>
  <si>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</si>
  <si>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</si>
  <si>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</si>
  <si>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</si>
  <si>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</si>
  <si>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</si>
  <si>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</si>
  <si>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</si>
  <si>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</si>
  <si>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</si>
  <si>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</si>
  <si>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</si>
  <si>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</si>
  <si>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</si>
  <si>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</si>
  <si>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</si>
  <si>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</si>
  <si>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</si>
  <si>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</si>
  <si>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</si>
  <si>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</si>
  <si>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</si>
  <si>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</si>
  <si>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</si>
  <si>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</si>
  <si>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</si>
  <si>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</si>
  <si>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</si>
  <si>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</si>
  <si>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</si>
  <si>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</si>
  <si>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</si>
  <si>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</si>
  <si>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</si>
  <si>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</si>
  <si>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</si>
  <si>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</si>
  <si>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</si>
  <si>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</si>
  <si>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</si>
  <si>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</si>
  <si>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</si>
  <si>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</si>
  <si>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</si>
  <si>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</si>
  <si>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</si>
  <si>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</si>
  <si>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</si>
  <si>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</si>
  <si>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</si>
  <si>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</si>
  <si>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</si>
  <si>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</si>
  <si>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</si>
  <si>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</si>
  <si>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</si>
  <si>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</si>
  <si>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</si>
  <si>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</si>
  <si>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</si>
  <si>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</si>
  <si>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</si>
  <si>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</si>
  <si>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</si>
  <si>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</si>
  <si>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</si>
  <si>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</si>
  <si>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ОКВЭД</t>
  </si>
  <si>
    <t xml:space="preserve">Основные средства (балансовая стоимость, 010100000)*                                                                           </t>
  </si>
  <si>
    <t>Уменьшение стоимости основных средств**, всего*</t>
  </si>
  <si>
    <t xml:space="preserve"> из них: 
 амортизация основных средств*</t>
  </si>
  <si>
    <t xml:space="preserve">Основные средства (остаточная стоимость, стр. 010 - стр. 020) 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</si>
  <si>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</si>
  <si>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</si>
  <si>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</si>
  <si>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</si>
  <si>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 xml:space="preserve">Нематериальные активы** 
(остаточная стоимость, стр. 040 - стр. 050)                                                                                       </t>
  </si>
  <si>
    <t xml:space="preserve">Непроизведенные активы (010300000)**
 (остаточная стоимость)                                                                          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</si>
  <si>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</si>
  <si>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</si>
  <si>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</si>
  <si>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</si>
  <si>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</si>
  <si>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</si>
  <si>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 xml:space="preserve">Нефинансовые активы имущества казны (010800000)** 
(остаточная стоимость) 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</si>
  <si>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</si>
  <si>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</si>
  <si>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</si>
  <si>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</si>
  <si>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</si>
  <si>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</si>
  <si>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</si>
  <si>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</si>
  <si>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</si>
  <si>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</si>
  <si>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</si>
  <si>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</si>
  <si>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</si>
  <si>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</si>
  <si>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</si>
  <si>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</si>
  <si>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</si>
  <si>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 xml:space="preserve"> в кассе учреждения 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</si>
  <si>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</si>
  <si>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</si>
  <si>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</si>
  <si>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</si>
  <si>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</si>
  <si>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</si>
  <si>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</si>
  <si>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</si>
  <si>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</si>
  <si>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</si>
  <si>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</si>
  <si>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</si>
  <si>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</si>
  <si>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</si>
  <si>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</si>
  <si>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</si>
  <si>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</si>
  <si>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</si>
  <si>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</si>
  <si>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</si>
  <si>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</si>
  <si>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</si>
  <si>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</si>
  <si>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</si>
  <si>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</si>
  <si>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</si>
  <si>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</si>
  <si>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</si>
  <si>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</si>
  <si>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</si>
  <si>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</si>
  <si>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</si>
  <si>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</si>
  <si>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</si>
  <si>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</si>
  <si>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</si>
  <si>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</si>
  <si>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</si>
  <si>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</si>
  <si>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</si>
  <si>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</si>
  <si>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</si>
  <si>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</si>
  <si>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</si>
  <si>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</si>
  <si>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</si>
  <si>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</si>
  <si>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</si>
  <si>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</si>
  <si>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</si>
  <si>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</si>
  <si>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</si>
  <si>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</si>
  <si>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</si>
  <si>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</si>
  <si>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</si>
  <si>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</si>
  <si>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</si>
  <si>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</si>
  <si>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</si>
  <si>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</si>
  <si>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Материальные запасы (010500000) (остаточная стоимость), всего</t>
  </si>
  <si>
    <t>И.А.Закирьяева</t>
  </si>
  <si>
    <t>01 января 2023 г.</t>
  </si>
  <si>
    <t>МУНИЦИПАЛЬНОЕ УЧРЕЖДЕНИЕ "ФИНАНСОВОЕ УПРАВЛЕНИЕ АДМИНИСТРАЦИИ ГОРОДА НОРИЛЬСКА"</t>
  </si>
  <si>
    <t>Н.Н.Кириенко</t>
  </si>
  <si>
    <t>2457047629</t>
  </si>
  <si>
    <t>099</t>
  </si>
  <si>
    <t>02280423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</si>
  <si>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</si>
  <si>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</si>
  <si>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</si>
  <si>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</si>
  <si>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</si>
  <si>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</si>
  <si>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</si>
  <si>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</si>
  <si>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84.11.3</t>
  </si>
  <si>
    <t>в кассе учреждения  (020130000)</t>
  </si>
  <si>
    <t>Кириенко Наталья Николаевна</t>
  </si>
  <si>
    <t>Казначейство России</t>
  </si>
  <si>
    <t>7FDD180061EADB2AFA3AEE874AE6E611</t>
  </si>
  <si>
    <t>B5DF9BD4F5ABD7EACF547BCDAA7F9237087E19FE</t>
  </si>
  <si>
    <t>Главный бухгалтер</t>
  </si>
  <si>
    <t>Закирьяева Инна Анатольевна</t>
  </si>
  <si>
    <t>04BA5060DFEE5ED7C422BC6255B064A1</t>
  </si>
  <si>
    <t>86D679D69E3CA0724237916A0B4AF4D7D3D39426</t>
  </si>
  <si>
    <t>Руководитель</t>
  </si>
  <si>
    <t>Форма 0503130 с. 5</t>
  </si>
  <si>
    <t>СПРАВКА</t>
  </si>
  <si>
    <t>О НАЛИЧИИ ИМУЩЕСТВА И ОБЯЗАТЕЛЬСТВ НА ЗАБАЛАНСОВЫХ СЧЕТАХ</t>
  </si>
  <si>
    <t>Номер 
счета</t>
  </si>
  <si>
    <t>Наименование забалансового счета, показателя</t>
  </si>
  <si>
    <t>Код строки</t>
  </si>
  <si>
    <t>На начало года</t>
  </si>
  <si>
    <t>На конец отчетного периода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</si>
  <si>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</si>
  <si>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</si>
  <si>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</si>
  <si>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</si>
  <si>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</si>
  <si>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</si>
  <si>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</si>
  <si>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</si>
  <si>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</si>
  <si>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</si>
  <si>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</si>
  <si>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</si>
  <si>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</si>
  <si>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</si>
  <si>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</si>
  <si>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</si>
  <si>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</si>
  <si>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</si>
  <si>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</si>
  <si>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</si>
  <si>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</si>
  <si>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</si>
  <si>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</si>
  <si>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</si>
  <si>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</si>
  <si>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</si>
  <si>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</si>
  <si>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</si>
  <si>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</si>
  <si>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</si>
  <si>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</si>
  <si>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</si>
  <si>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</si>
  <si>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</si>
  <si>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</si>
  <si>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</si>
  <si>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</si>
  <si>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</si>
  <si>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</si>
  <si>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</si>
  <si>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</si>
  <si>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</si>
  <si>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</si>
  <si>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</si>
  <si>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</si>
  <si>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</si>
  <si>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</si>
  <si>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</si>
  <si>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</si>
  <si>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</si>
  <si>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</si>
  <si>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</si>
  <si>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</si>
  <si>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</si>
  <si>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</si>
  <si>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</si>
  <si>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</si>
  <si>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</si>
  <si>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</si>
  <si>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</si>
  <si>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</si>
  <si>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182</t>
  </si>
  <si>
    <t>183</t>
  </si>
  <si>
    <t>19</t>
  </si>
  <si>
    <t>Невыясненные поступления прошлых лет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</si>
  <si>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</si>
  <si>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</si>
  <si>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</si>
  <si>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</si>
  <si>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</si>
  <si>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</si>
  <si>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</si>
  <si>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</si>
  <si>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</si>
  <si>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</si>
  <si>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</si>
  <si>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</si>
  <si>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</si>
  <si>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</si>
  <si>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</si>
  <si>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</si>
  <si>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</si>
  <si>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</si>
  <si>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</si>
  <si>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</si>
  <si>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</si>
  <si>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</si>
  <si>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</si>
  <si>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</si>
  <si>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</si>
  <si>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</si>
  <si>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38</t>
  </si>
  <si>
    <t>Сметная стоимость создания (реконструкции) объекта концессии</t>
  </si>
  <si>
    <t>310</t>
  </si>
  <si>
    <t>39</t>
  </si>
  <si>
    <t>Доходы от инвестиций на создание и (или) реконструкцию объекта концессии</t>
  </si>
  <si>
    <t>320</t>
  </si>
  <si>
    <t>40</t>
  </si>
  <si>
    <t>Финансовые активы в управляющих компаниях</t>
  </si>
  <si>
    <t>330</t>
  </si>
  <si>
    <t>42</t>
  </si>
  <si>
    <t>Бюджетные инвестиции, реализуемые организациями</t>
  </si>
  <si>
    <t>45</t>
  </si>
  <si>
    <t>Доходы и расходы по долгосрочным договорам строительного подряда</t>
  </si>
  <si>
    <t>Руководитель ______________________</t>
  </si>
  <si>
    <t>Главный бухгалтер __________________</t>
  </si>
  <si>
    <t>COLT</t>
  </si>
  <si>
    <t>(подпись)</t>
  </si>
  <si>
    <t xml:space="preserve">(руководитель централизованной </t>
  </si>
  <si>
    <t>бухгалтерии)</t>
  </si>
  <si>
    <t>________    _______________  20___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</si>
</sst>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5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6" borderId="53" xfId="0" applyNumberFormat="1" applyFont="1" applyFill="1" applyBorder="1" applyAlignment="1" applyProtection="1">
      <alignment horizontal="right"/>
      <protection/>
    </xf>
    <xf numFmtId="174" fontId="23" fillId="26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27" borderId="53" xfId="0" applyNumberFormat="1" applyFont="1" applyFill="1" applyBorder="1" applyAlignment="1" applyProtection="1">
      <alignment horizontal="right"/>
      <protection/>
    </xf>
    <xf numFmtId="174" fontId="23" fillId="27" borderId="54" xfId="0" applyNumberFormat="1" applyFont="1" applyFill="1" applyBorder="1" applyAlignment="1" applyProtection="1">
      <alignment horizontal="right"/>
      <protection/>
    </xf>
    <xf numFmtId="174" fontId="23" fillId="28" borderId="38" xfId="0" applyNumberFormat="1" applyFont="1" applyFill="1" applyBorder="1" applyAlignment="1" applyProtection="1">
      <alignment horizontal="right"/>
      <protection/>
    </xf>
    <xf numFmtId="174" fontId="23" fillId="28" borderId="40" xfId="0" applyNumberFormat="1" applyFont="1" applyFill="1" applyBorder="1" applyAlignment="1" applyProtection="1">
      <alignment horizontal="right"/>
      <protection/>
    </xf>
    <xf numFmtId="174" fontId="23" fillId="28" borderId="10" xfId="0" applyNumberFormat="1" applyFont="1" applyFill="1" applyBorder="1" applyAlignment="1" applyProtection="1">
      <alignment horizontal="right"/>
      <protection/>
    </xf>
    <xf numFmtId="174" fontId="23" fillId="28" borderId="42" xfId="0" applyNumberFormat="1" applyFont="1" applyFill="1" applyBorder="1" applyAlignment="1" applyProtection="1">
      <alignment horizontal="right"/>
      <protection/>
    </xf>
    <xf numFmtId="174" fontId="23" fillId="29" borderId="38" xfId="0" applyNumberFormat="1" applyFont="1" applyFill="1" applyBorder="1" applyAlignment="1" applyProtection="1">
      <alignment horizontal="right"/>
      <protection/>
    </xf>
    <xf numFmtId="174" fontId="23" fillId="29" borderId="56" xfId="0" applyNumberFormat="1" applyFont="1" applyFill="1" applyBorder="1" applyAlignment="1" applyProtection="1">
      <alignment horizontal="right"/>
      <protection/>
    </xf>
    <xf numFmtId="174" fontId="23" fillId="29" borderId="10" xfId="0" applyNumberFormat="1" applyFont="1" applyFill="1" applyBorder="1" applyAlignment="1" applyProtection="1">
      <alignment horizontal="right"/>
      <protection/>
    </xf>
    <xf numFmtId="174" fontId="23" fillId="30" borderId="38" xfId="0" applyNumberFormat="1" applyFont="1" applyFill="1" applyBorder="1" applyAlignment="1" applyProtection="1">
      <alignment horizontal="right"/>
      <protection/>
    </xf>
    <xf numFmtId="174" fontId="23" fillId="30" borderId="39" xfId="0" applyNumberFormat="1" applyFont="1" applyFill="1" applyBorder="1" applyAlignment="1" applyProtection="1">
      <alignment horizontal="right"/>
      <protection/>
    </xf>
    <xf numFmtId="174" fontId="23" fillId="30" borderId="43" xfId="0" applyNumberFormat="1" applyFont="1" applyFill="1" applyBorder="1" applyAlignment="1" applyProtection="1">
      <alignment horizontal="right"/>
      <protection/>
    </xf>
    <xf numFmtId="174" fontId="23" fillId="30" borderId="45" xfId="0" applyNumberFormat="1" applyFont="1" applyFill="1" applyBorder="1" applyAlignment="1" applyProtection="1">
      <alignment horizontal="right"/>
      <protection/>
    </xf>
    <xf numFmtId="174" fontId="23" fillId="30" borderId="41" xfId="0" applyNumberFormat="1" applyFont="1" applyFill="1" applyBorder="1" applyAlignment="1" applyProtection="1">
      <alignment horizontal="right"/>
      <protection/>
    </xf>
    <xf numFmtId="174" fontId="23" fillId="30" borderId="44" xfId="0" applyNumberFormat="1" applyFont="1" applyFill="1" applyBorder="1" applyAlignment="1" applyProtection="1">
      <alignment horizontal="right"/>
      <protection/>
    </xf>
    <xf numFmtId="174" fontId="23" fillId="28" borderId="56" xfId="0" applyNumberFormat="1" applyFont="1" applyFill="1" applyBorder="1" applyAlignment="1" applyProtection="1">
      <alignment horizontal="right"/>
      <protection/>
    </xf>
    <xf numFmtId="174" fontId="23" fillId="28" borderId="41" xfId="0" applyNumberFormat="1" applyFont="1" applyFill="1" applyBorder="1" applyAlignment="1" applyProtection="1">
      <alignment horizontal="right"/>
      <protection/>
    </xf>
    <xf numFmtId="174" fontId="23" fillId="30" borderId="16" xfId="0" applyNumberFormat="1" applyFont="1" applyFill="1" applyBorder="1" applyAlignment="1" applyProtection="1">
      <alignment horizontal="right"/>
      <protection/>
    </xf>
    <xf numFmtId="174" fontId="23" fillId="30" borderId="35" xfId="0" applyNumberFormat="1" applyFont="1" applyFill="1" applyBorder="1" applyAlignment="1" applyProtection="1">
      <alignment horizontal="right"/>
      <protection/>
    </xf>
    <xf numFmtId="174" fontId="26" fillId="26" borderId="53" xfId="0" applyNumberFormat="1" applyFont="1" applyFill="1" applyBorder="1" applyAlignment="1" applyProtection="1">
      <alignment horizontal="right"/>
      <protection/>
    </xf>
    <xf numFmtId="174" fontId="26" fillId="26" borderId="54" xfId="0" applyNumberFormat="1" applyFont="1" applyFill="1" applyBorder="1" applyAlignment="1" applyProtection="1">
      <alignment horizontal="right"/>
      <protection/>
    </xf>
    <xf numFmtId="49" fontId="23" fillId="3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6" fillId="27" borderId="53" xfId="0" applyNumberFormat="1" applyFont="1" applyFill="1" applyBorder="1" applyAlignment="1" applyProtection="1">
      <alignment horizontal="right"/>
      <protection/>
    </xf>
    <xf numFmtId="174" fontId="26" fillId="27" borderId="54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wrapText="1"/>
      <protection/>
    </xf>
    <xf numFmtId="0" fontId="27" fillId="0" borderId="57" xfId="89" applyFont="1" applyBorder="1" applyAlignment="1">
      <alignment horizontal="right" indent="1"/>
      <protection/>
    </xf>
    <xf numFmtId="0" fontId="27" fillId="0" borderId="0" xfId="89" applyFont="1" applyBorder="1" applyAlignment="1">
      <alignment horizontal="right" indent="1"/>
      <protection/>
    </xf>
    <xf numFmtId="49" fontId="28" fillId="0" borderId="0" xfId="0" applyNumberFormat="1" applyFont="1" applyBorder="1" applyAlignment="1" applyProtection="1">
      <alignment horizontal="left" indent="1"/>
      <protection/>
    </xf>
    <xf numFmtId="49" fontId="28" fillId="0" borderId="58" xfId="0" applyNumberFormat="1" applyFont="1" applyBorder="1" applyAlignment="1" applyProtection="1">
      <alignment horizontal="left" indent="1"/>
      <protection/>
    </xf>
    <xf numFmtId="0" fontId="27" fillId="0" borderId="59" xfId="89" applyFont="1" applyBorder="1" applyAlignment="1">
      <alignment horizontal="right" indent="1"/>
      <protection/>
    </xf>
    <xf numFmtId="0" fontId="27" fillId="0" borderId="60" xfId="89" applyFont="1" applyBorder="1" applyAlignment="1">
      <alignment horizontal="right" indent="1"/>
      <protection/>
    </xf>
    <xf numFmtId="49" fontId="28" fillId="0" borderId="60" xfId="0" applyNumberFormat="1" applyFont="1" applyBorder="1" applyAlignment="1" applyProtection="1">
      <alignment horizontal="left" wrapText="1" indent="1"/>
      <protection/>
    </xf>
    <xf numFmtId="49" fontId="28" fillId="0" borderId="61" xfId="0" applyNumberFormat="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14" fontId="28" fillId="0" borderId="0" xfId="0" applyNumberFormat="1" applyFont="1" applyBorder="1" applyAlignment="1" applyProtection="1">
      <alignment horizontal="left" indent="1"/>
      <protection/>
    </xf>
    <xf numFmtId="14" fontId="28" fillId="0" borderId="58" xfId="0" applyNumberFormat="1" applyFont="1" applyBorder="1" applyAlignment="1" applyProtection="1">
      <alignment horizontal="left" indent="1"/>
      <protection/>
    </xf>
    <xf numFmtId="0" fontId="27" fillId="0" borderId="62" xfId="89" applyFont="1" applyBorder="1" applyAlignment="1">
      <alignment horizontal="right" indent="1"/>
      <protection/>
    </xf>
    <xf numFmtId="0" fontId="27" fillId="0" borderId="63" xfId="89" applyFont="1" applyBorder="1" applyAlignment="1">
      <alignment horizontal="right" indent="1"/>
      <protection/>
    </xf>
    <xf numFmtId="49" fontId="28" fillId="0" borderId="63" xfId="0" applyNumberFormat="1" applyFont="1" applyBorder="1" applyAlignment="1" applyProtection="1">
      <alignment horizontal="left" indent="1"/>
      <protection/>
    </xf>
    <xf numFmtId="49" fontId="28" fillId="0" borderId="64" xfId="0" applyNumberFormat="1" applyFont="1" applyBorder="1" applyAlignment="1" applyProtection="1">
      <alignment horizontal="left" inden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/>
    </xf>
    <xf numFmtId="0" fontId="2" fillId="0" borderId="66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 horizontal="center"/>
      <protection/>
    </xf>
    <xf numFmtId="0" fontId="29" fillId="0" borderId="67" xfId="0" applyFont="1" applyBorder="1" applyAlignment="1" applyProtection="1">
      <alignment horizontal="left" vertical="center" indent="2"/>
      <protection/>
    </xf>
    <xf numFmtId="0" fontId="29" fillId="0" borderId="68" xfId="0" applyFont="1" applyBorder="1" applyAlignment="1" applyProtection="1">
      <alignment horizontal="left" vertical="center" indent="2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4" fillId="0" borderId="71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70" xfId="0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49" fontId="30" fillId="0" borderId="0" xfId="89" applyNumberFormat="1" applyFont="1" applyProtection="1">
      <alignment/>
      <protection/>
    </xf>
    <xf numFmtId="49" fontId="30" fillId="0" borderId="0" xfId="89" applyNumberFormat="1" applyFont="1" applyAlignment="1" applyProtection="1">
      <alignment wrapText="1"/>
      <protection/>
    </xf>
    <xf numFmtId="49" fontId="30" fillId="0" borderId="0" xfId="89" applyNumberFormat="1" applyFont="1" applyAlignment="1" applyProtection="1">
      <alignment horizontal="center"/>
      <protection/>
    </xf>
    <xf numFmtId="0" fontId="30" fillId="0" borderId="0" xfId="89" applyFont="1" applyProtection="1">
      <alignment/>
      <protection/>
    </xf>
    <xf numFmtId="0" fontId="30" fillId="0" borderId="0" xfId="89" applyFont="1" applyAlignment="1" applyProtection="1">
      <alignment horizontal="right"/>
      <protection/>
    </xf>
    <xf numFmtId="0" fontId="30" fillId="0" borderId="0" xfId="89" applyFont="1">
      <alignment/>
      <protection/>
    </xf>
    <xf numFmtId="49" fontId="31" fillId="0" borderId="0" xfId="89" applyNumberFormat="1" applyFont="1" applyAlignment="1" applyProtection="1">
      <alignment horizontal="center"/>
      <protection/>
    </xf>
    <xf numFmtId="49" fontId="30" fillId="0" borderId="14" xfId="89" applyNumberFormat="1" applyFont="1" applyBorder="1" applyAlignment="1" applyProtection="1">
      <alignment horizontal="center" vertical="center" wrapText="1"/>
      <protection/>
    </xf>
    <xf numFmtId="49" fontId="30" fillId="0" borderId="35" xfId="89" applyNumberFormat="1" applyFont="1" applyBorder="1" applyAlignment="1" applyProtection="1">
      <alignment horizontal="center" vertical="center" wrapText="1"/>
      <protection/>
    </xf>
    <xf numFmtId="49" fontId="30" fillId="0" borderId="65" xfId="89" applyNumberFormat="1" applyFont="1" applyBorder="1" applyAlignment="1" applyProtection="1">
      <alignment horizontal="center" vertical="center" wrapText="1"/>
      <protection/>
    </xf>
    <xf numFmtId="49" fontId="30" fillId="0" borderId="37" xfId="89" applyNumberFormat="1" applyFont="1" applyBorder="1" applyAlignment="1" applyProtection="1">
      <alignment horizontal="center" vertical="center" wrapText="1"/>
      <protection/>
    </xf>
    <xf numFmtId="49" fontId="30" fillId="0" borderId="41" xfId="89" applyNumberFormat="1" applyFont="1" applyBorder="1" applyAlignment="1" applyProtection="1">
      <alignment horizontal="center" vertical="center" wrapText="1"/>
      <protection/>
    </xf>
    <xf numFmtId="0" fontId="30" fillId="0" borderId="16" xfId="89" applyFont="1" applyBorder="1" applyAlignment="1" applyProtection="1">
      <alignment horizontal="center" vertical="center" wrapText="1"/>
      <protection/>
    </xf>
    <xf numFmtId="0" fontId="30" fillId="0" borderId="35" xfId="89" applyFont="1" applyBorder="1" applyAlignment="1" applyProtection="1">
      <alignment horizontal="center" vertical="center" wrapText="1"/>
      <protection/>
    </xf>
    <xf numFmtId="0" fontId="30" fillId="0" borderId="0" xfId="89" applyFont="1" applyAlignment="1">
      <alignment horizontal="right"/>
      <protection/>
    </xf>
    <xf numFmtId="49" fontId="30" fillId="0" borderId="48" xfId="89" applyNumberFormat="1" applyFont="1" applyBorder="1" applyAlignment="1" applyProtection="1">
      <alignment horizontal="center" vertical="center" wrapText="1"/>
      <protection/>
    </xf>
    <xf numFmtId="49" fontId="30" fillId="0" borderId="0" xfId="89" applyNumberFormat="1" applyFont="1" applyBorder="1" applyAlignment="1" applyProtection="1">
      <alignment horizontal="center" vertical="center" wrapText="1"/>
      <protection/>
    </xf>
    <xf numFmtId="49" fontId="30" fillId="0" borderId="70" xfId="89" applyNumberFormat="1" applyFont="1" applyBorder="1" applyAlignment="1" applyProtection="1">
      <alignment horizontal="center" vertical="center" wrapText="1"/>
      <protection/>
    </xf>
    <xf numFmtId="0" fontId="30" fillId="0" borderId="47" xfId="89" applyFont="1" applyBorder="1" applyAlignment="1" applyProtection="1">
      <alignment horizontal="center" vertical="center" wrapText="1"/>
      <protection/>
    </xf>
    <xf numFmtId="0" fontId="30" fillId="0" borderId="48" xfId="89" applyFont="1" applyBorder="1" applyAlignment="1" applyProtection="1">
      <alignment horizontal="center" vertical="center" wrapText="1"/>
      <protection/>
    </xf>
    <xf numFmtId="49" fontId="30" fillId="0" borderId="43" xfId="89" applyNumberFormat="1" applyFont="1" applyBorder="1" applyAlignment="1" applyProtection="1">
      <alignment horizontal="center" vertical="center" wrapText="1"/>
      <protection/>
    </xf>
    <xf numFmtId="49" fontId="30" fillId="0" borderId="12" xfId="89" applyNumberFormat="1" applyFont="1" applyBorder="1" applyAlignment="1" applyProtection="1">
      <alignment horizontal="center" vertical="center" wrapText="1"/>
      <protection/>
    </xf>
    <xf numFmtId="49" fontId="30" fillId="0" borderId="39" xfId="89" applyNumberFormat="1" applyFont="1" applyBorder="1" applyAlignment="1" applyProtection="1">
      <alignment horizontal="center" vertical="center" wrapText="1"/>
      <protection/>
    </xf>
    <xf numFmtId="0" fontId="30" fillId="0" borderId="38" xfId="89" applyFont="1" applyBorder="1" applyAlignment="1" applyProtection="1">
      <alignment horizontal="center" vertical="center" wrapText="1"/>
      <protection/>
    </xf>
    <xf numFmtId="0" fontId="30" fillId="0" borderId="43" xfId="89" applyFont="1" applyBorder="1" applyAlignment="1" applyProtection="1">
      <alignment horizontal="center" vertical="center" wrapText="1"/>
      <protection/>
    </xf>
    <xf numFmtId="49" fontId="30" fillId="0" borderId="14" xfId="89" applyNumberFormat="1" applyFont="1" applyBorder="1" applyAlignment="1" applyProtection="1">
      <alignment horizontal="center" vertical="center"/>
      <protection/>
    </xf>
    <xf numFmtId="49" fontId="30" fillId="0" borderId="44" xfId="89" applyNumberFormat="1" applyFont="1" applyBorder="1" applyAlignment="1" applyProtection="1">
      <alignment horizontal="center" vertical="center" wrapText="1"/>
      <protection/>
    </xf>
    <xf numFmtId="49" fontId="30" fillId="0" borderId="71" xfId="89" applyNumberFormat="1" applyFont="1" applyBorder="1" applyAlignment="1" applyProtection="1">
      <alignment horizontal="center" vertical="center" wrapText="1"/>
      <protection/>
    </xf>
    <xf numFmtId="49" fontId="30" fillId="0" borderId="16" xfId="89" applyNumberFormat="1" applyFont="1" applyBorder="1" applyAlignment="1" applyProtection="1">
      <alignment horizontal="center" vertical="center"/>
      <protection/>
    </xf>
    <xf numFmtId="0" fontId="30" fillId="0" borderId="16" xfId="89" applyFont="1" applyBorder="1" applyAlignment="1" applyProtection="1">
      <alignment horizontal="center" vertical="center"/>
      <protection/>
    </xf>
    <xf numFmtId="0" fontId="30" fillId="0" borderId="34" xfId="89" applyFont="1" applyBorder="1" applyAlignment="1" applyProtection="1">
      <alignment horizontal="center" vertical="center"/>
      <protection/>
    </xf>
    <xf numFmtId="49" fontId="30" fillId="20" borderId="16" xfId="89" applyNumberFormat="1" applyFont="1" applyFill="1" applyBorder="1" applyAlignment="1" applyProtection="1">
      <alignment horizontal="center" wrapText="1"/>
      <protection/>
    </xf>
    <xf numFmtId="49" fontId="30" fillId="20" borderId="44" xfId="89" applyNumberFormat="1" applyFont="1" applyFill="1" applyBorder="1" applyAlignment="1" applyProtection="1">
      <alignment horizontal="left" wrapText="1"/>
      <protection/>
    </xf>
    <xf numFmtId="49" fontId="30" fillId="20" borderId="71" xfId="89" applyNumberFormat="1" applyFont="1" applyFill="1" applyBorder="1" applyAlignment="1" applyProtection="1">
      <alignment horizontal="left" wrapText="1"/>
      <protection/>
    </xf>
    <xf numFmtId="49" fontId="30" fillId="20" borderId="72" xfId="89" applyNumberFormat="1" applyFont="1" applyFill="1" applyBorder="1" applyAlignment="1" applyProtection="1">
      <alignment horizontal="left" wrapText="1"/>
      <protection/>
    </xf>
    <xf numFmtId="49" fontId="30" fillId="20" borderId="29" xfId="89" applyNumberFormat="1" applyFont="1" applyFill="1" applyBorder="1" applyAlignment="1" applyProtection="1">
      <alignment horizontal="center" wrapText="1"/>
      <protection/>
    </xf>
    <xf numFmtId="174" fontId="30" fillId="0" borderId="45" xfId="89" applyNumberFormat="1" applyFont="1" applyFill="1" applyBorder="1" applyAlignment="1" applyProtection="1">
      <alignment horizontal="right"/>
      <protection locked="0"/>
    </xf>
    <xf numFmtId="174" fontId="30" fillId="0" borderId="46" xfId="89" applyNumberFormat="1" applyFont="1" applyFill="1" applyBorder="1" applyAlignment="1" applyProtection="1">
      <alignment horizontal="right"/>
      <protection locked="0"/>
    </xf>
    <xf numFmtId="49" fontId="30" fillId="20" borderId="30" xfId="89" applyNumberFormat="1" applyFont="1" applyFill="1" applyBorder="1" applyAlignment="1" applyProtection="1">
      <alignment horizontal="center" wrapText="1"/>
      <protection/>
    </xf>
    <xf numFmtId="174" fontId="30" fillId="0" borderId="41" xfId="89" applyNumberFormat="1" applyFont="1" applyFill="1" applyBorder="1" applyAlignment="1" applyProtection="1">
      <alignment horizontal="right"/>
      <protection locked="0"/>
    </xf>
    <xf numFmtId="174" fontId="30" fillId="0" borderId="40" xfId="89" applyNumberFormat="1" applyFont="1" applyFill="1" applyBorder="1" applyAlignment="1" applyProtection="1">
      <alignment horizontal="right"/>
      <protection locked="0"/>
    </xf>
    <xf numFmtId="49" fontId="30" fillId="20" borderId="47" xfId="89" applyNumberFormat="1" applyFont="1" applyFill="1" applyBorder="1" applyAlignment="1" applyProtection="1">
      <alignment horizontal="center" wrapText="1"/>
      <protection/>
    </xf>
    <xf numFmtId="49" fontId="30" fillId="20" borderId="65" xfId="89" applyNumberFormat="1" applyFont="1" applyFill="1" applyBorder="1" applyAlignment="1" applyProtection="1">
      <alignment horizontal="left" wrapText="1"/>
      <protection/>
    </xf>
    <xf numFmtId="49" fontId="30" fillId="20" borderId="73" xfId="89" applyNumberFormat="1" applyFont="1" applyFill="1" applyBorder="1" applyAlignment="1" applyProtection="1">
      <alignment horizontal="left" wrapText="1"/>
      <protection/>
    </xf>
    <xf numFmtId="49" fontId="30" fillId="20" borderId="74" xfId="89" applyNumberFormat="1" applyFont="1" applyFill="1" applyBorder="1" applyAlignment="1" applyProtection="1">
      <alignment horizontal="center" wrapText="1"/>
      <protection/>
    </xf>
    <xf numFmtId="0" fontId="30" fillId="20" borderId="16" xfId="89" applyFont="1" applyFill="1" applyBorder="1" applyProtection="1">
      <alignment/>
      <protection/>
    </xf>
    <xf numFmtId="0" fontId="30" fillId="20" borderId="75" xfId="89" applyFont="1" applyFill="1" applyBorder="1" applyProtection="1">
      <alignment/>
      <protection/>
    </xf>
    <xf numFmtId="49" fontId="30" fillId="31" borderId="12" xfId="89" applyNumberFormat="1" applyFont="1" applyFill="1" applyBorder="1" applyAlignment="1" applyProtection="1">
      <alignment horizontal="left" wrapText="1" indent="1"/>
      <protection locked="0"/>
    </xf>
    <xf numFmtId="49" fontId="30" fillId="31" borderId="76" xfId="89" applyNumberFormat="1" applyFont="1" applyFill="1" applyBorder="1" applyAlignment="1" applyProtection="1">
      <alignment horizontal="left" wrapText="1" indent="1"/>
      <protection locked="0"/>
    </xf>
    <xf numFmtId="49" fontId="30" fillId="31" borderId="32" xfId="89" applyNumberFormat="1" applyFont="1" applyFill="1" applyBorder="1" applyAlignment="1" applyProtection="1">
      <alignment horizontal="center" wrapText="1"/>
      <protection locked="0"/>
    </xf>
    <xf numFmtId="174" fontId="30" fillId="31" borderId="38" xfId="89" applyNumberFormat="1" applyFont="1" applyFill="1" applyBorder="1" applyAlignment="1" applyProtection="1">
      <alignment horizontal="right"/>
      <protection locked="0"/>
    </xf>
    <xf numFmtId="174" fontId="30" fillId="31" borderId="56" xfId="89" applyNumberFormat="1" applyFont="1" applyFill="1" applyBorder="1" applyAlignment="1" applyProtection="1">
      <alignment horizontal="right"/>
      <protection locked="0"/>
    </xf>
    <xf numFmtId="49" fontId="30" fillId="0" borderId="71" xfId="89" applyNumberFormat="1" applyFont="1" applyFill="1" applyBorder="1" applyAlignment="1" applyProtection="1">
      <alignment horizontal="left" wrapText="1"/>
      <protection/>
    </xf>
    <xf numFmtId="49" fontId="30" fillId="0" borderId="72" xfId="89" applyNumberFormat="1" applyFont="1" applyFill="1" applyBorder="1" applyAlignment="1" applyProtection="1">
      <alignment horizontal="left" wrapText="1"/>
      <protection/>
    </xf>
    <xf numFmtId="49" fontId="30" fillId="0" borderId="30" xfId="89" applyNumberFormat="1" applyFont="1" applyFill="1" applyBorder="1" applyAlignment="1" applyProtection="1">
      <alignment horizontal="center" wrapText="1"/>
      <protection/>
    </xf>
    <xf numFmtId="174" fontId="30" fillId="0" borderId="41" xfId="89" applyNumberFormat="1" applyFont="1" applyBorder="1" applyAlignment="1" applyProtection="1">
      <alignment horizontal="center"/>
      <protection/>
    </xf>
    <xf numFmtId="174" fontId="30" fillId="0" borderId="40" xfId="89" applyNumberFormat="1" applyFont="1" applyBorder="1" applyAlignment="1" applyProtection="1">
      <alignment horizontal="center"/>
      <protection/>
    </xf>
    <xf numFmtId="49" fontId="30" fillId="20" borderId="41" xfId="89" applyNumberFormat="1" applyFont="1" applyFill="1" applyBorder="1" applyAlignment="1" applyProtection="1">
      <alignment horizontal="center" wrapText="1"/>
      <protection/>
    </xf>
    <xf numFmtId="174" fontId="30" fillId="0" borderId="41" xfId="89" applyNumberFormat="1" applyFont="1" applyBorder="1" applyAlignment="1" applyProtection="1">
      <alignment horizontal="right"/>
      <protection locked="0"/>
    </xf>
    <xf numFmtId="174" fontId="30" fillId="0" borderId="40" xfId="89" applyNumberFormat="1" applyFont="1" applyBorder="1" applyAlignment="1" applyProtection="1">
      <alignment horizontal="right"/>
      <protection locked="0"/>
    </xf>
    <xf numFmtId="49" fontId="30" fillId="20" borderId="41" xfId="89" applyNumberFormat="1" applyFont="1" applyFill="1" applyBorder="1" applyAlignment="1" applyProtection="1">
      <alignment horizontal="center" vertical="center" wrapText="1"/>
      <protection/>
    </xf>
    <xf numFmtId="174" fontId="30" fillId="8" borderId="41" xfId="89" applyNumberFormat="1" applyFont="1" applyFill="1" applyBorder="1" applyAlignment="1" applyProtection="1">
      <alignment horizontal="right"/>
      <protection/>
    </xf>
    <xf numFmtId="174" fontId="30" fillId="8" borderId="40" xfId="89" applyNumberFormat="1" applyFont="1" applyFill="1" applyBorder="1" applyAlignment="1" applyProtection="1">
      <alignment horizontal="right"/>
      <protection/>
    </xf>
    <xf numFmtId="0" fontId="30" fillId="20" borderId="16" xfId="89" applyFont="1" applyFill="1" applyBorder="1" applyAlignment="1" applyProtection="1">
      <alignment horizontal="center"/>
      <protection/>
    </xf>
    <xf numFmtId="0" fontId="30" fillId="20" borderId="75" xfId="89" applyFont="1" applyFill="1" applyBorder="1" applyAlignment="1" applyProtection="1">
      <alignment horizontal="center"/>
      <protection/>
    </xf>
    <xf numFmtId="49" fontId="30" fillId="20" borderId="43" xfId="89" applyNumberFormat="1" applyFont="1" applyFill="1" applyBorder="1" applyAlignment="1" applyProtection="1">
      <alignment horizontal="left" wrapText="1"/>
      <protection/>
    </xf>
    <xf numFmtId="49" fontId="30" fillId="20" borderId="12" xfId="89" applyNumberFormat="1" applyFont="1" applyFill="1" applyBorder="1" applyAlignment="1" applyProtection="1">
      <alignment horizontal="left" wrapText="1"/>
      <protection/>
    </xf>
    <xf numFmtId="49" fontId="30" fillId="20" borderId="76" xfId="89" applyNumberFormat="1" applyFont="1" applyFill="1" applyBorder="1" applyAlignment="1" applyProtection="1">
      <alignment horizontal="left" wrapText="1"/>
      <protection/>
    </xf>
    <xf numFmtId="49" fontId="30" fillId="20" borderId="32" xfId="89" applyNumberFormat="1" applyFont="1" applyFill="1" applyBorder="1" applyAlignment="1" applyProtection="1">
      <alignment horizontal="center" wrapText="1"/>
      <protection/>
    </xf>
    <xf numFmtId="174" fontId="30" fillId="0" borderId="38" xfId="89" applyNumberFormat="1" applyFont="1" applyBorder="1" applyAlignment="1" applyProtection="1">
      <alignment horizontal="right"/>
      <protection locked="0"/>
    </xf>
    <xf numFmtId="174" fontId="30" fillId="0" borderId="56" xfId="89" applyNumberFormat="1" applyFont="1" applyBorder="1" applyAlignment="1" applyProtection="1">
      <alignment horizontal="right"/>
      <protection locked="0"/>
    </xf>
    <xf numFmtId="49" fontId="30" fillId="20" borderId="38" xfId="89" applyNumberFormat="1" applyFont="1" applyFill="1" applyBorder="1" applyAlignment="1" applyProtection="1">
      <alignment horizontal="center" wrapText="1"/>
      <protection/>
    </xf>
    <xf numFmtId="49" fontId="30" fillId="20" borderId="38" xfId="89" applyNumberFormat="1" applyFont="1" applyFill="1" applyBorder="1" applyAlignment="1" applyProtection="1">
      <alignment horizontal="center" vertical="center" wrapText="1"/>
      <protection/>
    </xf>
    <xf numFmtId="49" fontId="30" fillId="20" borderId="31" xfId="89" applyNumberFormat="1" applyFont="1" applyFill="1" applyBorder="1" applyAlignment="1" applyProtection="1">
      <alignment horizontal="center" wrapText="1"/>
      <protection/>
    </xf>
    <xf numFmtId="174" fontId="30" fillId="0" borderId="10" xfId="89" applyNumberFormat="1" applyFont="1" applyBorder="1" applyAlignment="1" applyProtection="1">
      <alignment horizontal="right"/>
      <protection locked="0"/>
    </xf>
    <xf numFmtId="174" fontId="30" fillId="0" borderId="42" xfId="89" applyNumberFormat="1" applyFont="1" applyBorder="1" applyAlignment="1" applyProtection="1">
      <alignment horizontal="right"/>
      <protection locked="0"/>
    </xf>
    <xf numFmtId="49" fontId="30" fillId="0" borderId="12" xfId="89" applyNumberFormat="1" applyFont="1" applyBorder="1" applyAlignment="1" applyProtection="1">
      <alignment horizontal="left" wrapText="1"/>
      <protection/>
    </xf>
    <xf numFmtId="49" fontId="30" fillId="0" borderId="0" xfId="89" applyNumberFormat="1" applyFont="1" applyBorder="1" applyAlignment="1" applyProtection="1">
      <alignment horizontal="left" wrapText="1"/>
      <protection/>
    </xf>
    <xf numFmtId="174" fontId="30" fillId="20" borderId="45" xfId="89" applyNumberFormat="1" applyFont="1" applyFill="1" applyBorder="1" applyAlignment="1" applyProtection="1">
      <alignment horizontal="center"/>
      <protection/>
    </xf>
    <xf numFmtId="174" fontId="30" fillId="8" borderId="46" xfId="89" applyNumberFormat="1" applyFont="1" applyFill="1" applyBorder="1" applyAlignment="1" applyProtection="1">
      <alignment horizontal="right"/>
      <protection/>
    </xf>
    <xf numFmtId="174" fontId="30" fillId="20" borderId="16" xfId="89" applyNumberFormat="1" applyFont="1" applyFill="1" applyBorder="1" applyAlignment="1" applyProtection="1">
      <alignment horizontal="center"/>
      <protection/>
    </xf>
    <xf numFmtId="174" fontId="30" fillId="20" borderId="38" xfId="89" applyNumberFormat="1" applyFont="1" applyFill="1" applyBorder="1" applyAlignment="1" applyProtection="1">
      <alignment horizontal="center"/>
      <protection/>
    </xf>
    <xf numFmtId="174" fontId="30" fillId="20" borderId="41" xfId="89" applyNumberFormat="1" applyFont="1" applyFill="1" applyBorder="1" applyAlignment="1" applyProtection="1">
      <alignment horizontal="center"/>
      <protection/>
    </xf>
    <xf numFmtId="49" fontId="30" fillId="20" borderId="47" xfId="89" applyNumberFormat="1" applyFont="1" applyFill="1" applyBorder="1" applyAlignment="1" applyProtection="1">
      <alignment horizontal="center" vertical="center" wrapText="1"/>
      <protection/>
    </xf>
    <xf numFmtId="49" fontId="30" fillId="20" borderId="47" xfId="89" applyNumberFormat="1" applyFont="1" applyFill="1" applyBorder="1" applyAlignment="1" applyProtection="1">
      <alignment vertical="center" wrapText="1"/>
      <protection/>
    </xf>
    <xf numFmtId="49" fontId="30" fillId="20" borderId="47" xfId="89" applyNumberFormat="1" applyFont="1" applyFill="1" applyBorder="1" applyAlignment="1" applyProtection="1">
      <alignment wrapText="1"/>
      <protection/>
    </xf>
    <xf numFmtId="49" fontId="30" fillId="0" borderId="44" xfId="89" applyNumberFormat="1" applyFont="1" applyFill="1" applyBorder="1" applyAlignment="1" applyProtection="1">
      <alignment horizontal="left" wrapText="1"/>
      <protection/>
    </xf>
    <xf numFmtId="174" fontId="30" fillId="0" borderId="41" xfId="89" applyNumberFormat="1" applyFont="1" applyBorder="1" applyAlignment="1" applyProtection="1">
      <alignment horizontal="right"/>
      <protection/>
    </xf>
    <xf numFmtId="174" fontId="30" fillId="0" borderId="40" xfId="89" applyNumberFormat="1" applyFont="1" applyBorder="1" applyAlignment="1" applyProtection="1">
      <alignment horizontal="right"/>
      <protection/>
    </xf>
    <xf numFmtId="49" fontId="30" fillId="20" borderId="16" xfId="89" applyNumberFormat="1" applyFont="1" applyFill="1" applyBorder="1" applyAlignment="1" applyProtection="1">
      <alignment horizontal="center" vertical="center" wrapText="1"/>
      <protection/>
    </xf>
    <xf numFmtId="49" fontId="2" fillId="0" borderId="0" xfId="90" applyNumberFormat="1" applyFont="1" applyAlignment="1" applyProtection="1">
      <alignment horizontal="center" wrapText="1"/>
      <protection/>
    </xf>
    <xf numFmtId="49" fontId="30" fillId="0" borderId="12" xfId="89" applyNumberFormat="1" applyFont="1" applyBorder="1" applyAlignment="1" applyProtection="1">
      <alignment horizontal="center"/>
      <protection locked="0"/>
    </xf>
    <xf numFmtId="49" fontId="2" fillId="0" borderId="0" xfId="90" applyNumberFormat="1" applyFont="1" applyAlignment="1" applyProtection="1">
      <alignment horizontal="left" wrapText="1"/>
      <protection/>
    </xf>
    <xf numFmtId="49" fontId="2" fillId="0" borderId="12" xfId="90" applyNumberFormat="1" applyFont="1" applyBorder="1" applyAlignment="1" applyProtection="1">
      <alignment horizontal="center"/>
      <protection locked="0"/>
    </xf>
    <xf numFmtId="49" fontId="30" fillId="0" borderId="0" xfId="89" applyNumberFormat="1" applyFont="1">
      <alignment/>
      <protection/>
    </xf>
    <xf numFmtId="0" fontId="2" fillId="0" borderId="0" xfId="90" applyFont="1" applyBorder="1" applyAlignment="1" applyProtection="1">
      <alignment horizontal="center"/>
      <protection/>
    </xf>
    <xf numFmtId="0" fontId="30" fillId="0" borderId="65" xfId="89" applyFont="1" applyBorder="1" applyAlignment="1">
      <alignment/>
      <protection/>
    </xf>
    <xf numFmtId="49" fontId="30" fillId="0" borderId="0" xfId="89" applyNumberFormat="1" applyFont="1" applyAlignment="1">
      <alignment horizontal="center"/>
      <protection/>
    </xf>
    <xf numFmtId="49" fontId="30" fillId="0" borderId="65" xfId="89" applyNumberFormat="1" applyFont="1" applyBorder="1" applyAlignment="1" applyProtection="1">
      <alignment horizontal="center" wrapText="1"/>
      <protection/>
    </xf>
    <xf numFmtId="49" fontId="2" fillId="0" borderId="0" xfId="90" applyNumberFormat="1" applyFont="1" applyAlignment="1" applyProtection="1">
      <alignment horizontal="left" wrapText="1"/>
      <protection/>
    </xf>
    <xf numFmtId="0" fontId="2" fillId="0" borderId="0" xfId="90" applyFont="1" applyAlignment="1" applyProtection="1">
      <alignment horizontal="left"/>
      <protection/>
    </xf>
    <xf numFmtId="49" fontId="2" fillId="0" borderId="0" xfId="90" applyNumberFormat="1" applyFont="1" applyProtection="1">
      <alignment/>
      <protection/>
    </xf>
    <xf numFmtId="0" fontId="30" fillId="0" borderId="0" xfId="89" applyFont="1" applyAlignment="1">
      <alignment horizontal="left"/>
      <protection/>
    </xf>
    <xf numFmtId="49" fontId="30" fillId="0" borderId="0" xfId="89" applyNumberFormat="1" applyFont="1" applyAlignment="1" applyProtection="1">
      <alignment horizontal="center"/>
      <protection locked="0"/>
    </xf>
    <xf numFmtId="49" fontId="2" fillId="0" borderId="0" xfId="90" applyNumberFormat="1" applyFont="1" applyBorder="1" applyAlignment="1" applyProtection="1">
      <alignment/>
      <protection locked="0"/>
    </xf>
    <xf numFmtId="49" fontId="30" fillId="0" borderId="0" xfId="89" applyNumberFormat="1" applyFont="1" applyAlignment="1" applyProtection="1">
      <alignment horizontal="center"/>
      <protection locked="0"/>
    </xf>
    <xf numFmtId="49" fontId="30" fillId="0" borderId="0" xfId="89" applyNumberFormat="1" applyFont="1" applyBorder="1" applyAlignment="1" applyProtection="1">
      <alignment horizontal="center" wrapText="1"/>
      <protection/>
    </xf>
    <xf numFmtId="49" fontId="30" fillId="0" borderId="66" xfId="89" applyNumberFormat="1" applyFont="1" applyBorder="1" applyAlignment="1" applyProtection="1">
      <alignment horizontal="center" wrapText="1"/>
      <protection/>
    </xf>
    <xf numFmtId="49" fontId="30" fillId="0" borderId="67" xfId="89" applyNumberFormat="1" applyFont="1" applyBorder="1" applyAlignment="1" applyProtection="1">
      <alignment horizontal="center" wrapText="1"/>
      <protection/>
    </xf>
    <xf numFmtId="49" fontId="32" fillId="0" borderId="67" xfId="89" applyNumberFormat="1" applyFont="1" applyBorder="1" applyAlignment="1" applyProtection="1">
      <alignment horizontal="left" vertical="center" wrapText="1" indent="2"/>
      <protection/>
    </xf>
    <xf numFmtId="49" fontId="32" fillId="0" borderId="68" xfId="89" applyNumberFormat="1" applyFont="1" applyBorder="1" applyAlignment="1" applyProtection="1">
      <alignment horizontal="left" vertical="center" wrapText="1" indent="2"/>
      <protection/>
    </xf>
    <xf numFmtId="49" fontId="30" fillId="0" borderId="0" xfId="89" applyNumberFormat="1" applyFont="1" applyAlignment="1" applyProtection="1">
      <alignment horizontal="center" wrapText="1"/>
      <protection/>
    </xf>
    <xf numFmtId="0" fontId="27" fillId="0" borderId="62" xfId="91" applyFont="1" applyBorder="1" applyAlignment="1" applyProtection="1">
      <alignment horizontal="right" indent="1"/>
      <protection/>
    </xf>
    <xf numFmtId="0" fontId="27" fillId="0" borderId="63" xfId="91" applyFont="1" applyBorder="1" applyAlignment="1" applyProtection="1">
      <alignment horizontal="right" indent="1"/>
      <protection/>
    </xf>
    <xf numFmtId="49" fontId="33" fillId="0" borderId="63" xfId="89" applyNumberFormat="1" applyFont="1" applyBorder="1" applyAlignment="1" applyProtection="1">
      <alignment horizontal="left" wrapText="1" indent="1"/>
      <protection/>
    </xf>
    <xf numFmtId="49" fontId="33" fillId="0" borderId="64" xfId="89" applyNumberFormat="1" applyFont="1" applyBorder="1" applyAlignment="1" applyProtection="1">
      <alignment horizontal="left" wrapText="1" indent="1"/>
      <protection/>
    </xf>
    <xf numFmtId="0" fontId="27" fillId="0" borderId="57" xfId="91" applyFont="1" applyBorder="1" applyAlignment="1" applyProtection="1">
      <alignment horizontal="right" indent="1"/>
      <protection/>
    </xf>
    <xf numFmtId="0" fontId="27" fillId="0" borderId="0" xfId="91" applyFont="1" applyBorder="1" applyAlignment="1" applyProtection="1">
      <alignment horizontal="right" indent="1"/>
      <protection/>
    </xf>
    <xf numFmtId="14" fontId="33" fillId="0" borderId="0" xfId="89" applyNumberFormat="1" applyFont="1" applyBorder="1" applyAlignment="1" applyProtection="1">
      <alignment horizontal="left" wrapText="1" indent="1"/>
      <protection/>
    </xf>
    <xf numFmtId="14" fontId="33" fillId="0" borderId="58" xfId="89" applyNumberFormat="1" applyFont="1" applyBorder="1" applyAlignment="1" applyProtection="1">
      <alignment horizontal="left" wrapText="1" indent="1"/>
      <protection/>
    </xf>
    <xf numFmtId="49" fontId="33" fillId="0" borderId="0" xfId="89" applyNumberFormat="1" applyFont="1" applyBorder="1" applyAlignment="1" applyProtection="1">
      <alignment horizontal="left" wrapText="1" indent="1"/>
      <protection/>
    </xf>
    <xf numFmtId="49" fontId="33" fillId="0" borderId="58" xfId="89" applyNumberFormat="1" applyFont="1" applyBorder="1" applyAlignment="1" applyProtection="1">
      <alignment horizontal="left" wrapText="1" indent="1"/>
      <protection/>
    </xf>
    <xf numFmtId="0" fontId="27" fillId="0" borderId="59" xfId="91" applyFont="1" applyBorder="1" applyAlignment="1" applyProtection="1">
      <alignment horizontal="right" indent="1"/>
      <protection/>
    </xf>
    <xf numFmtId="0" fontId="27" fillId="0" borderId="60" xfId="91" applyFont="1" applyBorder="1" applyAlignment="1" applyProtection="1">
      <alignment horizontal="right" indent="1"/>
      <protection/>
    </xf>
    <xf numFmtId="49" fontId="33" fillId="0" borderId="60" xfId="89" applyNumberFormat="1" applyFont="1" applyBorder="1" applyAlignment="1" applyProtection="1">
      <alignment horizontal="left" wrapText="1" indent="1"/>
      <protection/>
    </xf>
    <xf numFmtId="49" fontId="33" fillId="0" borderId="61" xfId="89" applyNumberFormat="1" applyFont="1" applyBorder="1" applyAlignment="1" applyProtection="1">
      <alignment horizontal="left" wrapText="1" indent="1"/>
      <protection/>
    </xf>
    <xf numFmtId="49" fontId="30" fillId="0" borderId="0" xfId="89" applyNumberFormat="1" applyFont="1" applyAlignment="1">
      <alignment horizontal="center" wrapText="1"/>
      <protection/>
    </xf>
    <xf numFmtId="49" fontId="30" fillId="0" borderId="0" xfId="89" applyNumberFormat="1" applyFont="1" applyAlignment="1">
      <alignment wrapText="1"/>
      <protection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3 2 2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3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790575</xdr:colOff>
      <xdr:row>111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3212425"/>
          <a:ext cx="5524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75</xdr:row>
      <xdr:rowOff>28575</xdr:rowOff>
    </xdr:from>
    <xdr:to>
      <xdr:col>2</xdr:col>
      <xdr:colOff>1419225</xdr:colOff>
      <xdr:row>75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1306175"/>
          <a:ext cx="6858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790575</xdr:colOff>
      <xdr:row>111</xdr:row>
      <xdr:rowOff>590550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23212425"/>
          <a:ext cx="5524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133"/>
  <sheetViews>
    <sheetView zoomScalePageLayoutView="0" workbookViewId="0" topLeftCell="H1">
      <selection activeCell="K35" sqref="K35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7" width="16.25390625" style="8" customWidth="1"/>
    <col min="8" max="8" width="14.00390625" style="8" bestFit="1" customWidth="1"/>
    <col min="9" max="16384" width="9.125" style="8" customWidth="1"/>
  </cols>
  <sheetData>
    <row r="1" spans="1:7" s="1" customFormat="1" ht="12.75">
      <c r="A1" s="174" t="s">
        <v>37</v>
      </c>
      <c r="B1" s="174"/>
      <c r="C1" s="174"/>
      <c r="D1" s="174"/>
      <c r="E1" s="174"/>
      <c r="F1" s="174"/>
      <c r="G1" s="174"/>
    </row>
    <row r="2" spans="1:7" s="1" customFormat="1" ht="12.75">
      <c r="A2" s="175" t="s">
        <v>45</v>
      </c>
      <c r="B2" s="174"/>
      <c r="C2" s="174"/>
      <c r="D2" s="174"/>
      <c r="E2" s="174"/>
      <c r="F2" s="174"/>
      <c r="G2" s="174"/>
    </row>
    <row r="3" spans="1:7" s="1" customFormat="1" ht="12.75">
      <c r="A3" s="175" t="s">
        <v>46</v>
      </c>
      <c r="B3" s="174"/>
      <c r="C3" s="174"/>
      <c r="D3" s="174"/>
      <c r="E3" s="174"/>
      <c r="F3" s="174"/>
      <c r="G3" s="174"/>
    </row>
    <row r="4" spans="1:8" s="1" customFormat="1" ht="13.5" thickBot="1">
      <c r="A4" s="174" t="s">
        <v>47</v>
      </c>
      <c r="B4" s="174"/>
      <c r="C4" s="174"/>
      <c r="D4" s="174"/>
      <c r="E4" s="174"/>
      <c r="F4" s="174"/>
      <c r="G4" s="176"/>
      <c r="H4" s="2" t="s">
        <v>0</v>
      </c>
    </row>
    <row r="5" spans="1:8" ht="12.75">
      <c r="A5" s="3"/>
      <c r="B5" s="4"/>
      <c r="C5" s="5"/>
      <c r="D5" s="5"/>
      <c r="E5" s="5"/>
      <c r="F5" s="5"/>
      <c r="G5" s="60"/>
      <c r="H5" s="7" t="s">
        <v>1</v>
      </c>
    </row>
    <row r="6" spans="1:8" ht="12.75">
      <c r="A6" s="3"/>
      <c r="B6" s="9"/>
      <c r="C6" s="6" t="s">
        <v>2</v>
      </c>
      <c r="D6" s="177" t="s">
        <v>184</v>
      </c>
      <c r="E6" s="177"/>
      <c r="F6" s="5"/>
      <c r="G6" s="90" t="s">
        <v>38</v>
      </c>
      <c r="H6" s="83">
        <v>44927</v>
      </c>
    </row>
    <row r="7" spans="1:8" ht="12.75">
      <c r="A7" s="3"/>
      <c r="B7" s="9"/>
      <c r="C7" s="6"/>
      <c r="D7" s="89"/>
      <c r="E7" s="89"/>
      <c r="F7" s="5"/>
      <c r="G7" s="90"/>
      <c r="H7" s="84"/>
    </row>
    <row r="8" spans="1:8" ht="12.75" customHeight="1">
      <c r="A8" s="152" t="s">
        <v>57</v>
      </c>
      <c r="B8" s="152"/>
      <c r="C8" s="152"/>
      <c r="D8" s="178" t="s">
        <v>185</v>
      </c>
      <c r="E8" s="178"/>
      <c r="F8" s="178"/>
      <c r="G8" s="90" t="s">
        <v>85</v>
      </c>
      <c r="H8" s="84" t="s">
        <v>198</v>
      </c>
    </row>
    <row r="9" spans="1:8" ht="12.75" customHeight="1">
      <c r="A9" s="152"/>
      <c r="B9" s="152"/>
      <c r="C9" s="152"/>
      <c r="D9" s="178"/>
      <c r="E9" s="178"/>
      <c r="F9" s="178"/>
      <c r="G9" s="90" t="s">
        <v>39</v>
      </c>
      <c r="H9" s="84" t="s">
        <v>189</v>
      </c>
    </row>
    <row r="10" spans="1:8" ht="12.75" customHeight="1">
      <c r="A10" s="152"/>
      <c r="B10" s="152"/>
      <c r="C10" s="152"/>
      <c r="D10" s="178"/>
      <c r="E10" s="178"/>
      <c r="F10" s="178"/>
      <c r="G10" s="90" t="s">
        <v>60</v>
      </c>
      <c r="H10" s="84" t="s">
        <v>187</v>
      </c>
    </row>
    <row r="11" spans="1:8" ht="12.75" customHeight="1">
      <c r="A11" s="152"/>
      <c r="B11" s="152"/>
      <c r="C11" s="152"/>
      <c r="D11" s="179"/>
      <c r="E11" s="179"/>
      <c r="F11" s="179"/>
      <c r="G11" s="90" t="s">
        <v>48</v>
      </c>
      <c r="H11" s="84" t="s">
        <v>188</v>
      </c>
    </row>
    <row r="12" spans="1:8" ht="12.75" customHeight="1">
      <c r="A12" s="152" t="s">
        <v>3</v>
      </c>
      <c r="B12" s="152"/>
      <c r="C12" s="152"/>
      <c r="D12" s="173" t="s">
        <v>190</v>
      </c>
      <c r="E12" s="173"/>
      <c r="F12" s="173"/>
      <c r="G12" s="90" t="s">
        <v>58</v>
      </c>
      <c r="H12" s="84" t="s">
        <v>197</v>
      </c>
    </row>
    <row r="13" spans="1:8" ht="12.75">
      <c r="A13" s="12" t="s">
        <v>4</v>
      </c>
      <c r="B13" s="13"/>
      <c r="C13" s="5"/>
      <c r="D13" s="5"/>
      <c r="E13" s="5"/>
      <c r="F13" s="5"/>
      <c r="G13" s="90"/>
      <c r="H13" s="58"/>
    </row>
    <row r="14" spans="1:8" ht="13.5" thickBot="1">
      <c r="A14" s="11" t="s">
        <v>5</v>
      </c>
      <c r="B14" s="13"/>
      <c r="C14" s="5"/>
      <c r="D14" s="5"/>
      <c r="E14" s="5"/>
      <c r="F14" s="5"/>
      <c r="G14" s="90" t="s">
        <v>40</v>
      </c>
      <c r="H14" s="14" t="s">
        <v>6</v>
      </c>
    </row>
    <row r="15" spans="1:8" ht="12.75">
      <c r="A15" s="11"/>
      <c r="B15" s="13"/>
      <c r="C15" s="15"/>
      <c r="D15" s="16"/>
      <c r="E15" s="16"/>
      <c r="F15" s="16"/>
      <c r="G15" s="16"/>
      <c r="H15" s="17"/>
    </row>
    <row r="16" spans="1:8" ht="12.75">
      <c r="A16" s="167" t="s">
        <v>10</v>
      </c>
      <c r="B16" s="159" t="s">
        <v>56</v>
      </c>
      <c r="C16" s="170" t="s">
        <v>7</v>
      </c>
      <c r="D16" s="171"/>
      <c r="E16" s="172"/>
      <c r="F16" s="170" t="s">
        <v>8</v>
      </c>
      <c r="G16" s="171"/>
      <c r="H16" s="171"/>
    </row>
    <row r="17" spans="1:8" ht="12.75" customHeight="1">
      <c r="A17" s="168"/>
      <c r="B17" s="160"/>
      <c r="C17" s="159" t="s">
        <v>44</v>
      </c>
      <c r="D17" s="159" t="s">
        <v>49</v>
      </c>
      <c r="E17" s="162" t="s">
        <v>9</v>
      </c>
      <c r="F17" s="159" t="s">
        <v>44</v>
      </c>
      <c r="G17" s="159" t="s">
        <v>49</v>
      </c>
      <c r="H17" s="162" t="s">
        <v>9</v>
      </c>
    </row>
    <row r="18" spans="1:8" ht="12.75">
      <c r="A18" s="168"/>
      <c r="B18" s="160"/>
      <c r="C18" s="160"/>
      <c r="D18" s="160"/>
      <c r="E18" s="163"/>
      <c r="F18" s="160"/>
      <c r="G18" s="160"/>
      <c r="H18" s="163"/>
    </row>
    <row r="19" spans="1:8" ht="12.75">
      <c r="A19" s="169"/>
      <c r="B19" s="161"/>
      <c r="C19" s="161"/>
      <c r="D19" s="161"/>
      <c r="E19" s="164"/>
      <c r="F19" s="161"/>
      <c r="G19" s="161"/>
      <c r="H19" s="164"/>
    </row>
    <row r="20" spans="1:8" ht="13.5" thickBot="1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</row>
    <row r="21" spans="1:8" ht="12.75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8" ht="12.75">
      <c r="A22" s="26" t="s">
        <v>191</v>
      </c>
      <c r="B22" s="27" t="s">
        <v>13</v>
      </c>
      <c r="C22" s="64">
        <v>9320692.98</v>
      </c>
      <c r="D22" s="119"/>
      <c r="E22" s="116">
        <f>D22+C22</f>
        <v>9320692.98</v>
      </c>
      <c r="F22" s="64">
        <v>9307803.48</v>
      </c>
      <c r="G22" s="121"/>
      <c r="H22" s="117">
        <f>G22+F22</f>
        <v>9307803.48</v>
      </c>
    </row>
    <row r="23" spans="1:8" ht="12.75">
      <c r="A23" s="28" t="s">
        <v>87</v>
      </c>
      <c r="B23" s="27" t="s">
        <v>14</v>
      </c>
      <c r="C23" s="64">
        <v>9163510.15</v>
      </c>
      <c r="D23" s="120"/>
      <c r="E23" s="116">
        <f>D23+C23</f>
        <v>9163510.15</v>
      </c>
      <c r="F23" s="64">
        <v>9238141.05</v>
      </c>
      <c r="G23" s="120"/>
      <c r="H23" s="117">
        <f>G23+F23</f>
        <v>9238141.05</v>
      </c>
    </row>
    <row r="24" spans="1:8" ht="24">
      <c r="A24" s="91" t="s">
        <v>192</v>
      </c>
      <c r="B24" s="27" t="s">
        <v>51</v>
      </c>
      <c r="C24" s="64">
        <v>9163510.15</v>
      </c>
      <c r="D24" s="120"/>
      <c r="E24" s="116">
        <f>D24+C24</f>
        <v>9163510.15</v>
      </c>
      <c r="F24" s="65">
        <v>9238141.05</v>
      </c>
      <c r="G24" s="120"/>
      <c r="H24" s="117">
        <f>G24+F24</f>
        <v>9238141.05</v>
      </c>
    </row>
    <row r="25" spans="1:8" ht="12.75">
      <c r="A25" s="26" t="s">
        <v>196</v>
      </c>
      <c r="B25" s="27" t="s">
        <v>15</v>
      </c>
      <c r="C25" s="112">
        <f aca="true" t="shared" si="0" ref="C25:H25">C22-C23</f>
        <v>157182.83</v>
      </c>
      <c r="D25" s="112">
        <f t="shared" si="0"/>
        <v>0</v>
      </c>
      <c r="E25" s="112">
        <f t="shared" si="0"/>
        <v>157182.83</v>
      </c>
      <c r="F25" s="112">
        <f t="shared" si="0"/>
        <v>69662.43</v>
      </c>
      <c r="G25" s="112">
        <f t="shared" si="0"/>
        <v>0</v>
      </c>
      <c r="H25" s="113">
        <f t="shared" si="0"/>
        <v>69662.43</v>
      </c>
    </row>
    <row r="26" spans="1:8" ht="12.75">
      <c r="A26" s="30" t="s">
        <v>90</v>
      </c>
      <c r="B26" s="56" t="s">
        <v>16</v>
      </c>
      <c r="C26" s="64"/>
      <c r="D26" s="119"/>
      <c r="E26" s="116">
        <f>D26+C26</f>
        <v>0</v>
      </c>
      <c r="F26" s="64"/>
      <c r="G26" s="119"/>
      <c r="H26" s="117">
        <f>G26+F26</f>
        <v>0</v>
      </c>
    </row>
    <row r="27" spans="1:8" ht="12.75">
      <c r="A27" s="29" t="s">
        <v>91</v>
      </c>
      <c r="B27" s="56" t="s">
        <v>17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8" ht="24">
      <c r="A28" s="92" t="s">
        <v>92</v>
      </c>
      <c r="B28" s="56" t="s">
        <v>93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8" ht="24.75" thickBot="1">
      <c r="A29" s="29" t="s">
        <v>193</v>
      </c>
      <c r="B29" s="55" t="s">
        <v>18</v>
      </c>
      <c r="C29" s="114">
        <f aca="true" t="shared" si="1" ref="C29:H29">C26-C27</f>
        <v>0</v>
      </c>
      <c r="D29" s="114">
        <f t="shared" si="1"/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5">
        <f t="shared" si="1"/>
        <v>0</v>
      </c>
    </row>
    <row r="30" spans="1:8" ht="12.75">
      <c r="A30" s="33"/>
      <c r="B30" s="34"/>
      <c r="C30" s="10"/>
      <c r="D30" s="10"/>
      <c r="E30" s="10"/>
      <c r="F30" s="35"/>
      <c r="G30" s="166" t="s">
        <v>24</v>
      </c>
      <c r="H30" s="166"/>
    </row>
    <row r="31" spans="1:8" ht="12.75">
      <c r="A31" s="167" t="s">
        <v>10</v>
      </c>
      <c r="B31" s="159" t="s">
        <v>56</v>
      </c>
      <c r="C31" s="170" t="s">
        <v>7</v>
      </c>
      <c r="D31" s="171"/>
      <c r="E31" s="172"/>
      <c r="F31" s="170" t="s">
        <v>8</v>
      </c>
      <c r="G31" s="171"/>
      <c r="H31" s="171"/>
    </row>
    <row r="32" spans="1:8" ht="12.75" customHeight="1">
      <c r="A32" s="168"/>
      <c r="B32" s="160"/>
      <c r="C32" s="159" t="s">
        <v>44</v>
      </c>
      <c r="D32" s="159" t="s">
        <v>49</v>
      </c>
      <c r="E32" s="162" t="s">
        <v>9</v>
      </c>
      <c r="F32" s="159" t="s">
        <v>44</v>
      </c>
      <c r="G32" s="159" t="s">
        <v>49</v>
      </c>
      <c r="H32" s="162" t="s">
        <v>9</v>
      </c>
    </row>
    <row r="33" spans="1:8" ht="12.75">
      <c r="A33" s="168"/>
      <c r="B33" s="160"/>
      <c r="C33" s="160"/>
      <c r="D33" s="160"/>
      <c r="E33" s="163"/>
      <c r="F33" s="160"/>
      <c r="G33" s="160"/>
      <c r="H33" s="163"/>
    </row>
    <row r="34" spans="1:8" ht="12.75">
      <c r="A34" s="169"/>
      <c r="B34" s="161"/>
      <c r="C34" s="161"/>
      <c r="D34" s="161"/>
      <c r="E34" s="164"/>
      <c r="F34" s="161"/>
      <c r="G34" s="161"/>
      <c r="H34" s="164"/>
    </row>
    <row r="35" spans="1:8" ht="13.5" thickBot="1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4">
      <c r="A36" s="29" t="s">
        <v>194</v>
      </c>
      <c r="B36" s="53" t="s">
        <v>19</v>
      </c>
      <c r="C36" s="75"/>
      <c r="D36" s="122"/>
      <c r="E36" s="76">
        <f aca="true" t="shared" si="2" ref="E36:E46">D36+C36</f>
        <v>0</v>
      </c>
      <c r="F36" s="75"/>
      <c r="G36" s="122"/>
      <c r="H36" s="77">
        <f aca="true" t="shared" si="3" ref="H36:H46">G36+F36</f>
        <v>0</v>
      </c>
    </row>
    <row r="37" spans="1:8" ht="12.75">
      <c r="A37" s="29" t="s">
        <v>182</v>
      </c>
      <c r="B37" s="54" t="s">
        <v>20</v>
      </c>
      <c r="C37" s="67">
        <v>2987532.93</v>
      </c>
      <c r="D37" s="123"/>
      <c r="E37" s="68">
        <f t="shared" si="2"/>
        <v>2987532.93</v>
      </c>
      <c r="F37" s="67">
        <v>1841132.27</v>
      </c>
      <c r="G37" s="123"/>
      <c r="H37" s="66">
        <f t="shared" si="3"/>
        <v>1841132.27</v>
      </c>
    </row>
    <row r="38" spans="1:8" ht="24">
      <c r="A38" s="93" t="s">
        <v>96</v>
      </c>
      <c r="B38" s="54" t="s">
        <v>97</v>
      </c>
      <c r="C38" s="67"/>
      <c r="D38" s="123"/>
      <c r="E38" s="68">
        <f t="shared" si="2"/>
        <v>0</v>
      </c>
      <c r="F38" s="67"/>
      <c r="G38" s="123"/>
      <c r="H38" s="66">
        <f t="shared" si="3"/>
        <v>0</v>
      </c>
    </row>
    <row r="39" spans="1:8" ht="24">
      <c r="A39" s="94" t="s">
        <v>98</v>
      </c>
      <c r="B39" s="56" t="s">
        <v>34</v>
      </c>
      <c r="C39" s="64">
        <v>4775117.88</v>
      </c>
      <c r="D39" s="119"/>
      <c r="E39" s="68">
        <f t="shared" si="2"/>
        <v>4775117.88</v>
      </c>
      <c r="F39" s="64">
        <v>2796848.88</v>
      </c>
      <c r="G39" s="119"/>
      <c r="H39" s="66">
        <f t="shared" si="3"/>
        <v>2796848.88</v>
      </c>
    </row>
    <row r="40" spans="1:8" ht="24">
      <c r="A40" s="95" t="s">
        <v>99</v>
      </c>
      <c r="B40" s="54" t="s">
        <v>35</v>
      </c>
      <c r="C40" s="67">
        <v>2796848.92</v>
      </c>
      <c r="D40" s="123"/>
      <c r="E40" s="68">
        <f t="shared" si="2"/>
        <v>2796848.92</v>
      </c>
      <c r="F40" s="67">
        <v>818580</v>
      </c>
      <c r="G40" s="123"/>
      <c r="H40" s="66">
        <f t="shared" si="3"/>
        <v>818580</v>
      </c>
    </row>
    <row r="41" spans="1:8" ht="12.75">
      <c r="A41" s="28" t="s">
        <v>100</v>
      </c>
      <c r="B41" s="27" t="s">
        <v>22</v>
      </c>
      <c r="C41" s="64"/>
      <c r="D41" s="119"/>
      <c r="E41" s="68">
        <f t="shared" si="2"/>
        <v>0</v>
      </c>
      <c r="F41" s="64"/>
      <c r="G41" s="119"/>
      <c r="H41" s="66">
        <f t="shared" si="3"/>
        <v>0</v>
      </c>
    </row>
    <row r="42" spans="1:8" ht="24">
      <c r="A42" s="91" t="s">
        <v>96</v>
      </c>
      <c r="B42" s="27" t="s">
        <v>101</v>
      </c>
      <c r="C42" s="64"/>
      <c r="D42" s="119"/>
      <c r="E42" s="68">
        <f t="shared" si="2"/>
        <v>0</v>
      </c>
      <c r="F42" s="64"/>
      <c r="G42" s="121"/>
      <c r="H42" s="66">
        <f t="shared" si="3"/>
        <v>0</v>
      </c>
    </row>
    <row r="43" spans="1:8" ht="12.75">
      <c r="A43" s="30" t="s">
        <v>21</v>
      </c>
      <c r="B43" s="27" t="s">
        <v>52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24">
      <c r="A44" s="28" t="s">
        <v>195</v>
      </c>
      <c r="B44" s="27" t="s">
        <v>53</v>
      </c>
      <c r="C44" s="64"/>
      <c r="D44" s="123"/>
      <c r="E44" s="68">
        <f t="shared" si="2"/>
        <v>0</v>
      </c>
      <c r="F44" s="67"/>
      <c r="G44" s="124"/>
      <c r="H44" s="66">
        <f t="shared" si="3"/>
        <v>0</v>
      </c>
    </row>
    <row r="45" spans="1:8" ht="24">
      <c r="A45" s="28" t="s">
        <v>104</v>
      </c>
      <c r="B45" s="27" t="s">
        <v>23</v>
      </c>
      <c r="C45" s="6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13.5" thickBot="1">
      <c r="A46" s="28" t="s">
        <v>105</v>
      </c>
      <c r="B46" s="27" t="s">
        <v>103</v>
      </c>
      <c r="C46" s="64">
        <v>475938.33</v>
      </c>
      <c r="D46" s="123"/>
      <c r="E46" s="69">
        <f t="shared" si="2"/>
        <v>475938.33</v>
      </c>
      <c r="F46" s="67">
        <v>500185.01</v>
      </c>
      <c r="G46" s="124"/>
      <c r="H46" s="70">
        <f t="shared" si="3"/>
        <v>500185.01</v>
      </c>
    </row>
    <row r="47" spans="1:8" ht="36.75" thickBot="1">
      <c r="A47" s="62" t="s">
        <v>106</v>
      </c>
      <c r="B47" s="32" t="s">
        <v>107</v>
      </c>
      <c r="C47" s="103">
        <f aca="true" t="shared" si="4" ref="C47:H47">C25+C29+C36+C37+C39+C41+C43+C44+C45+C46</f>
        <v>8395771.97</v>
      </c>
      <c r="D47" s="103">
        <f t="shared" si="4"/>
        <v>0</v>
      </c>
      <c r="E47" s="103">
        <f t="shared" si="4"/>
        <v>8395771.97</v>
      </c>
      <c r="F47" s="103">
        <f t="shared" si="4"/>
        <v>5207828.59</v>
      </c>
      <c r="G47" s="103">
        <f t="shared" si="4"/>
        <v>0</v>
      </c>
      <c r="H47" s="104">
        <f t="shared" si="4"/>
        <v>5207828.59</v>
      </c>
    </row>
    <row r="48" spans="1:8" ht="12.75">
      <c r="A48" s="37"/>
      <c r="B48" s="38"/>
      <c r="C48" s="39"/>
      <c r="D48" s="39"/>
      <c r="E48" s="39"/>
      <c r="F48" s="39"/>
      <c r="G48" s="166" t="s">
        <v>108</v>
      </c>
      <c r="H48" s="166"/>
    </row>
    <row r="49" spans="1:8" ht="12.75">
      <c r="A49" s="167" t="s">
        <v>10</v>
      </c>
      <c r="B49" s="159" t="s">
        <v>56</v>
      </c>
      <c r="C49" s="170" t="s">
        <v>7</v>
      </c>
      <c r="D49" s="171"/>
      <c r="E49" s="172"/>
      <c r="F49" s="170" t="s">
        <v>8</v>
      </c>
      <c r="G49" s="171"/>
      <c r="H49" s="171"/>
    </row>
    <row r="50" spans="1:8" ht="12.75" customHeight="1">
      <c r="A50" s="168"/>
      <c r="B50" s="160"/>
      <c r="C50" s="159" t="s">
        <v>44</v>
      </c>
      <c r="D50" s="159" t="s">
        <v>49</v>
      </c>
      <c r="E50" s="162" t="s">
        <v>9</v>
      </c>
      <c r="F50" s="159" t="s">
        <v>44</v>
      </c>
      <c r="G50" s="159" t="s">
        <v>49</v>
      </c>
      <c r="H50" s="162" t="s">
        <v>9</v>
      </c>
    </row>
    <row r="51" spans="1:8" ht="12.75">
      <c r="A51" s="168"/>
      <c r="B51" s="160"/>
      <c r="C51" s="160"/>
      <c r="D51" s="160"/>
      <c r="E51" s="163"/>
      <c r="F51" s="160"/>
      <c r="G51" s="160"/>
      <c r="H51" s="163"/>
    </row>
    <row r="52" spans="1:8" ht="12.75">
      <c r="A52" s="169"/>
      <c r="B52" s="161"/>
      <c r="C52" s="161"/>
      <c r="D52" s="161"/>
      <c r="E52" s="164"/>
      <c r="F52" s="161"/>
      <c r="G52" s="161"/>
      <c r="H52" s="164"/>
    </row>
    <row r="53" spans="1:8" ht="13.5" thickBot="1">
      <c r="A53" s="18">
        <v>1</v>
      </c>
      <c r="B53" s="63" t="s">
        <v>11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61">
        <v>8</v>
      </c>
    </row>
    <row r="54" spans="1:8" ht="12.75">
      <c r="A54" s="22" t="s">
        <v>25</v>
      </c>
      <c r="B54" s="23"/>
      <c r="C54" s="71"/>
      <c r="D54" s="71"/>
      <c r="E54" s="71"/>
      <c r="F54" s="71"/>
      <c r="G54" s="81"/>
      <c r="H54" s="72"/>
    </row>
    <row r="55" spans="1:8" ht="12.75">
      <c r="A55" s="28" t="s">
        <v>110</v>
      </c>
      <c r="B55" s="27" t="s">
        <v>109</v>
      </c>
      <c r="C55" s="112">
        <f aca="true" t="shared" si="5" ref="C55:H55">C56+C57+C61</f>
        <v>0</v>
      </c>
      <c r="D55" s="112">
        <f t="shared" si="5"/>
        <v>0</v>
      </c>
      <c r="E55" s="112">
        <f t="shared" si="5"/>
        <v>0</v>
      </c>
      <c r="F55" s="112">
        <f t="shared" si="5"/>
        <v>0</v>
      </c>
      <c r="G55" s="112">
        <f t="shared" si="5"/>
        <v>0</v>
      </c>
      <c r="H55" s="125">
        <f t="shared" si="5"/>
        <v>0</v>
      </c>
    </row>
    <row r="56" spans="1:8" ht="36">
      <c r="A56" s="97" t="s">
        <v>117</v>
      </c>
      <c r="B56" s="27" t="s">
        <v>111</v>
      </c>
      <c r="C56" s="64"/>
      <c r="D56" s="64"/>
      <c r="E56" s="116">
        <f aca="true" t="shared" si="6" ref="E56:E72">D56+C56</f>
        <v>0</v>
      </c>
      <c r="F56" s="64"/>
      <c r="G56" s="73"/>
      <c r="H56" s="117">
        <f aca="true" t="shared" si="7" ref="H56:H72">G56+F56</f>
        <v>0</v>
      </c>
    </row>
    <row r="57" spans="1:8" ht="12.75">
      <c r="A57" s="97" t="s">
        <v>112</v>
      </c>
      <c r="B57" s="27" t="s">
        <v>113</v>
      </c>
      <c r="C57" s="64"/>
      <c r="D57" s="64"/>
      <c r="E57" s="116">
        <f t="shared" si="6"/>
        <v>0</v>
      </c>
      <c r="F57" s="64"/>
      <c r="G57" s="73"/>
      <c r="H57" s="117">
        <f t="shared" si="7"/>
        <v>0</v>
      </c>
    </row>
    <row r="58" spans="1:8" ht="24">
      <c r="A58" s="96" t="s">
        <v>116</v>
      </c>
      <c r="B58" s="27" t="s">
        <v>114</v>
      </c>
      <c r="C58" s="64"/>
      <c r="D58" s="67"/>
      <c r="E58" s="116">
        <f t="shared" si="6"/>
        <v>0</v>
      </c>
      <c r="F58" s="67"/>
      <c r="G58" s="74"/>
      <c r="H58" s="117">
        <f t="shared" si="7"/>
        <v>0</v>
      </c>
    </row>
    <row r="59" spans="1:8" ht="24">
      <c r="A59" s="52" t="s">
        <v>99</v>
      </c>
      <c r="B59" s="27" t="s">
        <v>115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12.75">
      <c r="A60" s="98" t="s">
        <v>118</v>
      </c>
      <c r="B60" s="42" t="s">
        <v>119</v>
      </c>
      <c r="C60" s="67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7" t="s">
        <v>199</v>
      </c>
      <c r="B61" s="42" t="s">
        <v>121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50" t="s">
        <v>122</v>
      </c>
      <c r="B62" s="27" t="s">
        <v>123</v>
      </c>
      <c r="C62" s="64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24">
      <c r="A63" s="97" t="s">
        <v>99</v>
      </c>
      <c r="B63" s="27" t="s">
        <v>124</v>
      </c>
      <c r="C63" s="64"/>
      <c r="D63" s="64"/>
      <c r="E63" s="116">
        <f t="shared" si="6"/>
        <v>0</v>
      </c>
      <c r="F63" s="64"/>
      <c r="G63" s="73"/>
      <c r="H63" s="117">
        <f t="shared" si="7"/>
        <v>0</v>
      </c>
    </row>
    <row r="64" spans="1:8" ht="24">
      <c r="A64" s="50" t="s">
        <v>125</v>
      </c>
      <c r="B64" s="27" t="s">
        <v>126</v>
      </c>
      <c r="C64" s="64">
        <v>16555202614.45</v>
      </c>
      <c r="D64" s="64"/>
      <c r="E64" s="116">
        <f t="shared" si="6"/>
        <v>16555202614.45</v>
      </c>
      <c r="F64" s="64">
        <v>26717956578.47</v>
      </c>
      <c r="G64" s="73"/>
      <c r="H64" s="117">
        <f t="shared" si="7"/>
        <v>26717956578.47</v>
      </c>
    </row>
    <row r="65" spans="1:8" ht="24">
      <c r="A65" s="99" t="s">
        <v>128</v>
      </c>
      <c r="B65" s="27" t="s">
        <v>127</v>
      </c>
      <c r="C65" s="64">
        <v>8352885121.11</v>
      </c>
      <c r="D65" s="64"/>
      <c r="E65" s="116">
        <f t="shared" si="6"/>
        <v>8352885121.11</v>
      </c>
      <c r="F65" s="64">
        <v>17562914585.1</v>
      </c>
      <c r="G65" s="73"/>
      <c r="H65" s="117">
        <f t="shared" si="7"/>
        <v>17562914585.1</v>
      </c>
    </row>
    <row r="66" spans="1:8" ht="24">
      <c r="A66" s="50" t="s">
        <v>129</v>
      </c>
      <c r="B66" s="42" t="s">
        <v>26</v>
      </c>
      <c r="C66" s="67">
        <v>292303</v>
      </c>
      <c r="D66" s="67"/>
      <c r="E66" s="116">
        <f t="shared" si="6"/>
        <v>292303</v>
      </c>
      <c r="F66" s="67">
        <v>357463</v>
      </c>
      <c r="G66" s="74"/>
      <c r="H66" s="117">
        <f t="shared" si="7"/>
        <v>357463</v>
      </c>
    </row>
    <row r="67" spans="1:8" ht="24">
      <c r="A67" s="97" t="s">
        <v>128</v>
      </c>
      <c r="B67" s="42" t="s">
        <v>130</v>
      </c>
      <c r="C67" s="67"/>
      <c r="D67" s="67"/>
      <c r="E67" s="116">
        <f t="shared" si="6"/>
        <v>0</v>
      </c>
      <c r="F67" s="67"/>
      <c r="G67" s="74"/>
      <c r="H67" s="117">
        <f t="shared" si="7"/>
        <v>0</v>
      </c>
    </row>
    <row r="68" spans="1:8" ht="12.75">
      <c r="A68" s="50" t="s">
        <v>131</v>
      </c>
      <c r="B68" s="27" t="s">
        <v>132</v>
      </c>
      <c r="C68" s="64"/>
      <c r="D68" s="64"/>
      <c r="E68" s="116">
        <f t="shared" si="6"/>
        <v>0</v>
      </c>
      <c r="F68" s="64"/>
      <c r="G68" s="73"/>
      <c r="H68" s="117">
        <f t="shared" si="7"/>
        <v>0</v>
      </c>
    </row>
    <row r="69" spans="1:8" ht="24">
      <c r="A69" s="97" t="s">
        <v>99</v>
      </c>
      <c r="B69" s="27" t="s">
        <v>133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12.75">
      <c r="A70" s="50" t="s">
        <v>135</v>
      </c>
      <c r="B70" s="27" t="s">
        <v>134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24">
      <c r="A71" s="97" t="s">
        <v>137</v>
      </c>
      <c r="B71" s="27" t="s">
        <v>136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13.5" thickBot="1">
      <c r="A72" s="100" t="s">
        <v>54</v>
      </c>
      <c r="B72" s="31" t="s">
        <v>27</v>
      </c>
      <c r="C72" s="78"/>
      <c r="D72" s="78"/>
      <c r="E72" s="118">
        <f t="shared" si="6"/>
        <v>0</v>
      </c>
      <c r="F72" s="78"/>
      <c r="G72" s="79"/>
      <c r="H72" s="117">
        <f t="shared" si="7"/>
        <v>0</v>
      </c>
    </row>
    <row r="73" spans="1:8" ht="36.75" thickBot="1">
      <c r="A73" s="101" t="s">
        <v>138</v>
      </c>
      <c r="B73" s="102" t="s">
        <v>139</v>
      </c>
      <c r="C73" s="129">
        <f aca="true" t="shared" si="8" ref="C73:H73">C55+C62+C64+C66+C68+C70+C72</f>
        <v>16555494917.45</v>
      </c>
      <c r="D73" s="129">
        <f t="shared" si="8"/>
        <v>0</v>
      </c>
      <c r="E73" s="129">
        <f t="shared" si="8"/>
        <v>16555494917.45</v>
      </c>
      <c r="F73" s="129">
        <f t="shared" si="8"/>
        <v>26718314041.47</v>
      </c>
      <c r="G73" s="129">
        <f t="shared" si="8"/>
        <v>0</v>
      </c>
      <c r="H73" s="130">
        <f t="shared" si="8"/>
        <v>26718314041.47</v>
      </c>
    </row>
    <row r="74" spans="1:8" ht="13.5" thickBot="1">
      <c r="A74" s="101" t="s">
        <v>140</v>
      </c>
      <c r="B74" s="102" t="s">
        <v>141</v>
      </c>
      <c r="C74" s="133">
        <f aca="true" t="shared" si="9" ref="C74:H74">C47+C73</f>
        <v>16563890689.42</v>
      </c>
      <c r="D74" s="133">
        <f t="shared" si="9"/>
        <v>0</v>
      </c>
      <c r="E74" s="133">
        <f t="shared" si="9"/>
        <v>16563890689.42</v>
      </c>
      <c r="F74" s="133">
        <f t="shared" si="9"/>
        <v>26723521870.06</v>
      </c>
      <c r="G74" s="133">
        <f t="shared" si="9"/>
        <v>0</v>
      </c>
      <c r="H74" s="134">
        <f t="shared" si="9"/>
        <v>26723521870.06</v>
      </c>
    </row>
    <row r="75" spans="1:8" ht="12.75">
      <c r="A75" s="37"/>
      <c r="B75" s="38"/>
      <c r="C75" s="39"/>
      <c r="D75" s="39"/>
      <c r="E75" s="39"/>
      <c r="F75" s="39"/>
      <c r="G75" s="166" t="s">
        <v>50</v>
      </c>
      <c r="H75" s="166"/>
    </row>
    <row r="76" spans="1:8" ht="12.75">
      <c r="A76" s="167" t="s">
        <v>29</v>
      </c>
      <c r="B76" s="159" t="s">
        <v>56</v>
      </c>
      <c r="C76" s="170" t="s">
        <v>7</v>
      </c>
      <c r="D76" s="171"/>
      <c r="E76" s="172"/>
      <c r="F76" s="170" t="s">
        <v>8</v>
      </c>
      <c r="G76" s="171"/>
      <c r="H76" s="171"/>
    </row>
    <row r="77" spans="1:8" ht="12.75" customHeight="1">
      <c r="A77" s="168"/>
      <c r="B77" s="160"/>
      <c r="C77" s="159" t="s">
        <v>44</v>
      </c>
      <c r="D77" s="159" t="s">
        <v>49</v>
      </c>
      <c r="E77" s="162" t="s">
        <v>9</v>
      </c>
      <c r="F77" s="159" t="s">
        <v>44</v>
      </c>
      <c r="G77" s="159" t="s">
        <v>49</v>
      </c>
      <c r="H77" s="162" t="s">
        <v>9</v>
      </c>
    </row>
    <row r="78" spans="1:8" ht="12.75">
      <c r="A78" s="168"/>
      <c r="B78" s="160"/>
      <c r="C78" s="160"/>
      <c r="D78" s="160"/>
      <c r="E78" s="163"/>
      <c r="F78" s="160"/>
      <c r="G78" s="160"/>
      <c r="H78" s="163"/>
    </row>
    <row r="79" spans="1:8" ht="12.75">
      <c r="A79" s="169"/>
      <c r="B79" s="161"/>
      <c r="C79" s="161"/>
      <c r="D79" s="161"/>
      <c r="E79" s="164"/>
      <c r="F79" s="161"/>
      <c r="G79" s="161"/>
      <c r="H79" s="164"/>
    </row>
    <row r="80" spans="1:8" ht="13.5" thickBot="1">
      <c r="A80" s="18">
        <v>1</v>
      </c>
      <c r="B80" s="19" t="s">
        <v>11</v>
      </c>
      <c r="C80" s="20">
        <v>3</v>
      </c>
      <c r="D80" s="20">
        <v>4</v>
      </c>
      <c r="E80" s="20">
        <v>5</v>
      </c>
      <c r="F80" s="21">
        <v>6</v>
      </c>
      <c r="G80" s="21">
        <v>7</v>
      </c>
      <c r="H80" s="59">
        <v>8</v>
      </c>
    </row>
    <row r="81" spans="1:8" ht="12.75">
      <c r="A81" s="40" t="s">
        <v>30</v>
      </c>
      <c r="B81" s="31"/>
      <c r="C81" s="24"/>
      <c r="D81" s="24"/>
      <c r="E81" s="24"/>
      <c r="F81" s="24"/>
      <c r="G81" s="41"/>
      <c r="H81" s="36"/>
    </row>
    <row r="82" spans="1:8" ht="24">
      <c r="A82" s="51" t="s">
        <v>142</v>
      </c>
      <c r="B82" s="27" t="s">
        <v>28</v>
      </c>
      <c r="C82" s="64"/>
      <c r="D82" s="119"/>
      <c r="E82" s="116">
        <f>D82+C82</f>
        <v>0</v>
      </c>
      <c r="F82" s="64"/>
      <c r="G82" s="119"/>
      <c r="H82" s="117">
        <f>G82+F82</f>
        <v>0</v>
      </c>
    </row>
    <row r="83" spans="1:8" ht="24">
      <c r="A83" s="105" t="s">
        <v>99</v>
      </c>
      <c r="B83" s="27" t="s">
        <v>143</v>
      </c>
      <c r="C83" s="64"/>
      <c r="D83" s="119"/>
      <c r="E83" s="116">
        <f>D83+C83</f>
        <v>0</v>
      </c>
      <c r="F83" s="64"/>
      <c r="G83" s="121"/>
      <c r="H83" s="117">
        <f>G83+F83</f>
        <v>0</v>
      </c>
    </row>
    <row r="84" spans="1:8" ht="24">
      <c r="A84" s="51" t="s">
        <v>144</v>
      </c>
      <c r="B84" s="27" t="s">
        <v>145</v>
      </c>
      <c r="C84" s="6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4">
      <c r="A85" s="105" t="s">
        <v>128</v>
      </c>
      <c r="B85" s="27" t="s">
        <v>146</v>
      </c>
      <c r="C85" s="64"/>
      <c r="D85" s="119"/>
      <c r="E85" s="116">
        <f>D85+C85</f>
        <v>0</v>
      </c>
      <c r="F85" s="64"/>
      <c r="G85" s="121"/>
      <c r="H85" s="117">
        <f>G85+F85</f>
        <v>0</v>
      </c>
    </row>
    <row r="86" spans="1:8" ht="12.75">
      <c r="A86" s="51" t="s">
        <v>31</v>
      </c>
      <c r="B86" s="27" t="s">
        <v>147</v>
      </c>
      <c r="C86" s="64">
        <v>22952086</v>
      </c>
      <c r="D86" s="119"/>
      <c r="E86" s="116">
        <f>D86+C86</f>
        <v>22952086</v>
      </c>
      <c r="F86" s="64">
        <v>9218124.61</v>
      </c>
      <c r="G86" s="121"/>
      <c r="H86" s="117">
        <f>G86+F86</f>
        <v>9218124.61</v>
      </c>
    </row>
    <row r="87" spans="1:8" ht="12.75">
      <c r="A87" s="49" t="s">
        <v>148</v>
      </c>
      <c r="B87" s="27" t="s">
        <v>149</v>
      </c>
      <c r="C87" s="126">
        <f>C89+C90+C91</f>
        <v>0</v>
      </c>
      <c r="D87" s="126">
        <f>D88+D89+D90+D91</f>
        <v>0</v>
      </c>
      <c r="E87" s="126">
        <f>E88+E89+E90+E91</f>
        <v>0</v>
      </c>
      <c r="F87" s="126">
        <f>F89+F90+F91</f>
        <v>0</v>
      </c>
      <c r="G87" s="126">
        <f>G88+G89+G90+G91</f>
        <v>0</v>
      </c>
      <c r="H87" s="113">
        <f>H88+H89+H90+H91</f>
        <v>0</v>
      </c>
    </row>
    <row r="88" spans="1:8" ht="36">
      <c r="A88" s="105" t="s">
        <v>150</v>
      </c>
      <c r="B88" s="27" t="s">
        <v>151</v>
      </c>
      <c r="C88" s="131" t="s">
        <v>167</v>
      </c>
      <c r="D88" s="64"/>
      <c r="E88" s="116">
        <f>D88</f>
        <v>0</v>
      </c>
      <c r="F88" s="131" t="s">
        <v>167</v>
      </c>
      <c r="G88" s="73"/>
      <c r="H88" s="117">
        <f>G88</f>
        <v>0</v>
      </c>
    </row>
    <row r="89" spans="1:8" ht="12.75">
      <c r="A89" s="106" t="s">
        <v>55</v>
      </c>
      <c r="B89" s="27" t="s">
        <v>152</v>
      </c>
      <c r="C89" s="64"/>
      <c r="D89" s="123"/>
      <c r="E89" s="116">
        <f aca="true" t="shared" si="10" ref="E89:E95">D89+C89</f>
        <v>0</v>
      </c>
      <c r="F89" s="67"/>
      <c r="G89" s="124"/>
      <c r="H89" s="117">
        <f aca="true" t="shared" si="11" ref="H89:H95">G89+F89</f>
        <v>0</v>
      </c>
    </row>
    <row r="90" spans="1:8" ht="12.75">
      <c r="A90" s="106" t="s">
        <v>153</v>
      </c>
      <c r="B90" s="27" t="s">
        <v>154</v>
      </c>
      <c r="C90" s="64"/>
      <c r="D90" s="123"/>
      <c r="E90" s="116">
        <f t="shared" si="10"/>
        <v>0</v>
      </c>
      <c r="F90" s="67"/>
      <c r="G90" s="124"/>
      <c r="H90" s="117">
        <f t="shared" si="11"/>
        <v>0</v>
      </c>
    </row>
    <row r="91" spans="1:8" ht="12.75">
      <c r="A91" s="106" t="s">
        <v>155</v>
      </c>
      <c r="B91" s="27" t="s">
        <v>156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24">
      <c r="A92" s="49" t="s">
        <v>157</v>
      </c>
      <c r="B92" s="27" t="s">
        <v>158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4">
      <c r="A93" s="105" t="s">
        <v>128</v>
      </c>
      <c r="B93" s="42" t="s">
        <v>159</v>
      </c>
      <c r="C93" s="67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12.75">
      <c r="A94" s="51" t="s">
        <v>160</v>
      </c>
      <c r="B94" s="42" t="s">
        <v>32</v>
      </c>
      <c r="C94" s="132">
        <v>16559136287.37</v>
      </c>
      <c r="D94" s="123"/>
      <c r="E94" s="116">
        <f t="shared" si="10"/>
        <v>16559136287.37</v>
      </c>
      <c r="F94" s="132">
        <v>26718215998.72</v>
      </c>
      <c r="G94" s="124"/>
      <c r="H94" s="117">
        <f t="shared" si="11"/>
        <v>26718215998.72</v>
      </c>
    </row>
    <row r="95" spans="1:8" ht="13.5" thickBot="1">
      <c r="A95" s="86" t="s">
        <v>162</v>
      </c>
      <c r="B95" s="85" t="s">
        <v>161</v>
      </c>
      <c r="C95" s="80">
        <v>14355710.76</v>
      </c>
      <c r="D95" s="127"/>
      <c r="E95" s="116">
        <f t="shared" si="10"/>
        <v>14355710.76</v>
      </c>
      <c r="F95" s="80">
        <v>17456514.01</v>
      </c>
      <c r="G95" s="128"/>
      <c r="H95" s="117">
        <f t="shared" si="11"/>
        <v>17456514.01</v>
      </c>
    </row>
    <row r="96" spans="1:8" ht="36.75" thickBot="1">
      <c r="A96" s="101" t="s">
        <v>163</v>
      </c>
      <c r="B96" s="102" t="s">
        <v>165</v>
      </c>
      <c r="C96" s="129">
        <f aca="true" t="shared" si="12" ref="C96:H96">C82+C84+C86+C87+C92+C94+C95</f>
        <v>16596444084.13</v>
      </c>
      <c r="D96" s="129">
        <f t="shared" si="12"/>
        <v>0</v>
      </c>
      <c r="E96" s="129">
        <f t="shared" si="12"/>
        <v>16596444084.13</v>
      </c>
      <c r="F96" s="129">
        <f t="shared" si="12"/>
        <v>26744890637.34</v>
      </c>
      <c r="G96" s="129">
        <f t="shared" si="12"/>
        <v>0</v>
      </c>
      <c r="H96" s="130">
        <f t="shared" si="12"/>
        <v>26744890637.34</v>
      </c>
    </row>
    <row r="97" spans="1:8" ht="12.75">
      <c r="A97" s="40" t="s">
        <v>33</v>
      </c>
      <c r="B97" s="31"/>
      <c r="C97" s="107"/>
      <c r="D97" s="107"/>
      <c r="E97" s="107"/>
      <c r="F97" s="107"/>
      <c r="G97" s="108"/>
      <c r="H97" s="109"/>
    </row>
    <row r="98" spans="1:8" ht="13.5" thickBot="1">
      <c r="A98" s="30" t="s">
        <v>164</v>
      </c>
      <c r="B98" s="27" t="s">
        <v>59</v>
      </c>
      <c r="C98" s="64">
        <v>-32553394.71</v>
      </c>
      <c r="D98" s="119"/>
      <c r="E98" s="116">
        <f>D98+C98</f>
        <v>-32553394.71</v>
      </c>
      <c r="F98" s="64">
        <v>-21368767.28</v>
      </c>
      <c r="G98" s="119"/>
      <c r="H98" s="117">
        <f>G98+F98</f>
        <v>-21368767.28</v>
      </c>
    </row>
    <row r="99" spans="1:8" ht="13.5" thickBot="1">
      <c r="A99" s="62" t="s">
        <v>168</v>
      </c>
      <c r="B99" s="32" t="s">
        <v>166</v>
      </c>
      <c r="C99" s="110">
        <f aca="true" t="shared" si="13" ref="C99:H99">C96+C98</f>
        <v>16563890689.42</v>
      </c>
      <c r="D99" s="110">
        <f t="shared" si="13"/>
        <v>0</v>
      </c>
      <c r="E99" s="110">
        <f t="shared" si="13"/>
        <v>16563890689.42</v>
      </c>
      <c r="F99" s="110">
        <f t="shared" si="13"/>
        <v>26723521870.06</v>
      </c>
      <c r="G99" s="110">
        <f t="shared" si="13"/>
        <v>0</v>
      </c>
      <c r="H99" s="111">
        <f t="shared" si="13"/>
        <v>26723521870.06</v>
      </c>
    </row>
    <row r="100" spans="1:8" ht="12.75">
      <c r="A100" s="165" t="s">
        <v>169</v>
      </c>
      <c r="B100" s="165"/>
      <c r="C100" s="165"/>
      <c r="D100" s="165"/>
      <c r="E100" s="165"/>
      <c r="F100" s="165"/>
      <c r="G100" s="165"/>
      <c r="H100" s="165"/>
    </row>
    <row r="101" spans="1:8" ht="12.75" customHeight="1">
      <c r="A101" s="152" t="s">
        <v>170</v>
      </c>
      <c r="B101" s="152"/>
      <c r="C101" s="152"/>
      <c r="D101" s="152"/>
      <c r="E101" s="152"/>
      <c r="F101" s="152"/>
      <c r="G101" s="152"/>
      <c r="H101" s="152"/>
    </row>
    <row r="102" ht="12.75">
      <c r="D102" s="47"/>
    </row>
    <row r="103" spans="1:3" ht="12.75">
      <c r="A103" s="57" t="s">
        <v>42</v>
      </c>
      <c r="B103" s="153"/>
      <c r="C103" s="153"/>
    </row>
    <row r="104" spans="1:4" ht="12.75">
      <c r="A104" s="11" t="s">
        <v>43</v>
      </c>
      <c r="B104" s="154" t="s">
        <v>41</v>
      </c>
      <c r="C104" s="154"/>
      <c r="D104" s="44"/>
    </row>
    <row r="105" spans="1:8" ht="12.75">
      <c r="A105" s="11"/>
      <c r="B105" s="44"/>
      <c r="C105" s="44"/>
      <c r="D105" s="13"/>
      <c r="E105" s="44"/>
      <c r="F105" s="44"/>
      <c r="G105" s="46"/>
      <c r="H105" s="46"/>
    </row>
    <row r="106" spans="1:4" ht="12.75">
      <c r="A106" s="57" t="s">
        <v>36</v>
      </c>
      <c r="B106" s="153"/>
      <c r="C106" s="153"/>
      <c r="D106" s="45"/>
    </row>
    <row r="107" spans="1:4" ht="12.75">
      <c r="A107" s="11" t="s">
        <v>43</v>
      </c>
      <c r="B107" s="154" t="s">
        <v>41</v>
      </c>
      <c r="C107" s="154"/>
      <c r="D107" s="44"/>
    </row>
    <row r="108" spans="1:5" ht="12.75">
      <c r="A108" s="11"/>
      <c r="B108" s="44"/>
      <c r="C108" s="44"/>
      <c r="D108" s="13"/>
      <c r="E108" s="44"/>
    </row>
    <row r="109" spans="1:6" ht="12.75">
      <c r="A109" s="82" t="s">
        <v>181</v>
      </c>
      <c r="B109" s="44"/>
      <c r="C109" s="44"/>
      <c r="D109" s="48"/>
      <c r="E109" s="48"/>
      <c r="F109" s="48"/>
    </row>
    <row r="110" spans="1:6" ht="12.75">
      <c r="A110" s="82"/>
      <c r="B110" s="44"/>
      <c r="C110" s="44"/>
      <c r="D110" s="48"/>
      <c r="E110" s="48"/>
      <c r="F110" s="48"/>
    </row>
    <row r="111" ht="13.5" thickBot="1"/>
    <row r="112" spans="2:7" ht="48" customHeight="1" thickBot="1" thickTop="1">
      <c r="B112" s="155"/>
      <c r="C112" s="156"/>
      <c r="D112" s="156"/>
      <c r="E112" s="157" t="s">
        <v>180</v>
      </c>
      <c r="F112" s="157"/>
      <c r="G112" s="158"/>
    </row>
    <row r="113" spans="2:7" ht="3.75" customHeight="1" thickBot="1" thickTop="1">
      <c r="B113" s="151"/>
      <c r="C113" s="151"/>
      <c r="D113" s="151"/>
      <c r="E113" s="151"/>
      <c r="F113" s="151"/>
      <c r="G113" s="151"/>
    </row>
    <row r="114" spans="2:7" ht="13.5" thickTop="1">
      <c r="B114" s="147" t="s">
        <v>171</v>
      </c>
      <c r="C114" s="148"/>
      <c r="D114" s="148"/>
      <c r="E114" s="149" t="s">
        <v>200</v>
      </c>
      <c r="F114" s="149"/>
      <c r="G114" s="150"/>
    </row>
    <row r="115" spans="2:7" ht="12.75">
      <c r="B115" s="136" t="s">
        <v>172</v>
      </c>
      <c r="C115" s="137"/>
      <c r="D115" s="137"/>
      <c r="E115" s="145">
        <v>44949</v>
      </c>
      <c r="F115" s="145"/>
      <c r="G115" s="146"/>
    </row>
    <row r="116" spans="2:7" ht="12.75">
      <c r="B116" s="136" t="s">
        <v>173</v>
      </c>
      <c r="C116" s="137"/>
      <c r="D116" s="137"/>
      <c r="E116" s="138" t="s">
        <v>202</v>
      </c>
      <c r="F116" s="138"/>
      <c r="G116" s="139"/>
    </row>
    <row r="117" spans="2:7" ht="12.75">
      <c r="B117" s="136" t="s">
        <v>174</v>
      </c>
      <c r="C117" s="137"/>
      <c r="D117" s="137"/>
      <c r="E117" s="138" t="s">
        <v>201</v>
      </c>
      <c r="F117" s="138"/>
      <c r="G117" s="139"/>
    </row>
    <row r="118" spans="2:7" ht="12.75">
      <c r="B118" s="136" t="s">
        <v>175</v>
      </c>
      <c r="C118" s="137"/>
      <c r="D118" s="137"/>
      <c r="E118" s="138" t="s">
        <v>200</v>
      </c>
      <c r="F118" s="138"/>
      <c r="G118" s="139"/>
    </row>
    <row r="119" spans="2:7" ht="12.75">
      <c r="B119" s="136" t="s">
        <v>176</v>
      </c>
      <c r="C119" s="137"/>
      <c r="D119" s="137"/>
      <c r="E119" s="145">
        <v>44757</v>
      </c>
      <c r="F119" s="145"/>
      <c r="G119" s="146"/>
    </row>
    <row r="120" spans="2:7" ht="12.75">
      <c r="B120" s="136" t="s">
        <v>177</v>
      </c>
      <c r="C120" s="137"/>
      <c r="D120" s="137"/>
      <c r="E120" s="145">
        <v>45207</v>
      </c>
      <c r="F120" s="145"/>
      <c r="G120" s="146"/>
    </row>
    <row r="121" spans="2:7" ht="12.75">
      <c r="B121" s="136" t="s">
        <v>178</v>
      </c>
      <c r="C121" s="137"/>
      <c r="D121" s="137"/>
      <c r="E121" s="138" t="s">
        <v>203</v>
      </c>
      <c r="F121" s="138"/>
      <c r="G121" s="139"/>
    </row>
    <row r="122" spans="2:7" ht="13.5" customHeight="1" thickBot="1">
      <c r="B122" s="140" t="s">
        <v>179</v>
      </c>
      <c r="C122" s="141"/>
      <c r="D122" s="141"/>
      <c r="E122" s="142" t="s">
        <v>204</v>
      </c>
      <c r="F122" s="142"/>
      <c r="G122" s="143"/>
    </row>
    <row r="123" spans="2:7" ht="3.75" customHeight="1" thickBot="1" thickTop="1">
      <c r="B123" s="144"/>
      <c r="C123" s="144"/>
      <c r="D123" s="144"/>
      <c r="E123" s="144"/>
      <c r="F123" s="144"/>
      <c r="G123" s="144"/>
    </row>
    <row r="124" spans="2:7" ht="13.5" thickTop="1">
      <c r="B124" s="147" t="s">
        <v>171</v>
      </c>
      <c r="C124" s="148"/>
      <c r="D124" s="148"/>
      <c r="E124" s="149" t="s">
        <v>205</v>
      </c>
      <c r="F124" s="149"/>
      <c r="G124" s="150"/>
    </row>
    <row r="125" spans="2:7" ht="12.75">
      <c r="B125" s="136" t="s">
        <v>172</v>
      </c>
      <c r="C125" s="137"/>
      <c r="D125" s="137"/>
      <c r="E125" s="145">
        <v>44949</v>
      </c>
      <c r="F125" s="145"/>
      <c r="G125" s="146"/>
    </row>
    <row r="126" spans="2:7" ht="12.75">
      <c r="B126" s="136" t="s">
        <v>173</v>
      </c>
      <c r="C126" s="137"/>
      <c r="D126" s="137"/>
      <c r="E126" s="138" t="s">
        <v>206</v>
      </c>
      <c r="F126" s="138"/>
      <c r="G126" s="139"/>
    </row>
    <row r="127" spans="2:7" ht="12.75">
      <c r="B127" s="136" t="s">
        <v>174</v>
      </c>
      <c r="C127" s="137"/>
      <c r="D127" s="137"/>
      <c r="E127" s="138" t="s">
        <v>201</v>
      </c>
      <c r="F127" s="138"/>
      <c r="G127" s="139"/>
    </row>
    <row r="128" spans="2:7" ht="12.75">
      <c r="B128" s="136" t="s">
        <v>175</v>
      </c>
      <c r="C128" s="137"/>
      <c r="D128" s="137"/>
      <c r="E128" s="138" t="s">
        <v>205</v>
      </c>
      <c r="F128" s="138"/>
      <c r="G128" s="139"/>
    </row>
    <row r="129" spans="2:7" ht="12.75">
      <c r="B129" s="136" t="s">
        <v>176</v>
      </c>
      <c r="C129" s="137"/>
      <c r="D129" s="137"/>
      <c r="E129" s="145">
        <v>44768</v>
      </c>
      <c r="F129" s="145"/>
      <c r="G129" s="146"/>
    </row>
    <row r="130" spans="2:7" ht="12.75">
      <c r="B130" s="136" t="s">
        <v>177</v>
      </c>
      <c r="C130" s="137"/>
      <c r="D130" s="137"/>
      <c r="E130" s="145">
        <v>45218</v>
      </c>
      <c r="F130" s="145"/>
      <c r="G130" s="146"/>
    </row>
    <row r="131" spans="2:7" ht="12.75">
      <c r="B131" s="136" t="s">
        <v>178</v>
      </c>
      <c r="C131" s="137"/>
      <c r="D131" s="137"/>
      <c r="E131" s="138" t="s">
        <v>207</v>
      </c>
      <c r="F131" s="138"/>
      <c r="G131" s="139"/>
    </row>
    <row r="132" spans="2:7" ht="13.5" customHeight="1" thickBot="1">
      <c r="B132" s="140" t="s">
        <v>179</v>
      </c>
      <c r="C132" s="141"/>
      <c r="D132" s="141"/>
      <c r="E132" s="142" t="s">
        <v>208</v>
      </c>
      <c r="F132" s="142"/>
      <c r="G132" s="143"/>
    </row>
    <row r="133" spans="2:7" ht="3.75" customHeight="1" thickTop="1">
      <c r="B133" s="144"/>
      <c r="C133" s="144"/>
      <c r="D133" s="144"/>
      <c r="E133" s="144"/>
      <c r="F133" s="144"/>
      <c r="G133" s="144"/>
    </row>
    <row r="148" ht="12.75"/>
    <row r="149" ht="12.75"/>
    <row r="150" ht="12.75"/>
  </sheetData>
  <sheetProtection/>
  <mergeCells count="102">
    <mergeCell ref="A1:G1"/>
    <mergeCell ref="A2:G2"/>
    <mergeCell ref="A3:G3"/>
    <mergeCell ref="A4:G4"/>
    <mergeCell ref="D6:E6"/>
    <mergeCell ref="A8:C11"/>
    <mergeCell ref="D8:F11"/>
    <mergeCell ref="A12:C12"/>
    <mergeCell ref="D12:F12"/>
    <mergeCell ref="A16:A19"/>
    <mergeCell ref="B16:B19"/>
    <mergeCell ref="C16:E16"/>
    <mergeCell ref="F16:H16"/>
    <mergeCell ref="C17:C19"/>
    <mergeCell ref="D17:D19"/>
    <mergeCell ref="E17:E19"/>
    <mergeCell ref="F17:F19"/>
    <mergeCell ref="G17:G19"/>
    <mergeCell ref="H17:H19"/>
    <mergeCell ref="G30:H30"/>
    <mergeCell ref="A31:A34"/>
    <mergeCell ref="B31:B34"/>
    <mergeCell ref="C31:E31"/>
    <mergeCell ref="F31:H31"/>
    <mergeCell ref="C32:C34"/>
    <mergeCell ref="D32:D34"/>
    <mergeCell ref="E32:E34"/>
    <mergeCell ref="F32:F34"/>
    <mergeCell ref="G32:G34"/>
    <mergeCell ref="H32:H34"/>
    <mergeCell ref="G48:H48"/>
    <mergeCell ref="A49:A52"/>
    <mergeCell ref="B49:B52"/>
    <mergeCell ref="C49:E49"/>
    <mergeCell ref="F49:H49"/>
    <mergeCell ref="C50:C52"/>
    <mergeCell ref="D50:D52"/>
    <mergeCell ref="E50:E52"/>
    <mergeCell ref="F50:F52"/>
    <mergeCell ref="G50:G52"/>
    <mergeCell ref="H50:H52"/>
    <mergeCell ref="G75:H75"/>
    <mergeCell ref="A76:A79"/>
    <mergeCell ref="B76:B79"/>
    <mergeCell ref="C76:E76"/>
    <mergeCell ref="F76:H76"/>
    <mergeCell ref="C77:C79"/>
    <mergeCell ref="D77:D79"/>
    <mergeCell ref="E77:E79"/>
    <mergeCell ref="F77:F79"/>
    <mergeCell ref="G77:G79"/>
    <mergeCell ref="H77:H79"/>
    <mergeCell ref="A100:H100"/>
    <mergeCell ref="A101:H101"/>
    <mergeCell ref="B103:C103"/>
    <mergeCell ref="B104:C104"/>
    <mergeCell ref="B106:C106"/>
    <mergeCell ref="B107:C107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4"/>
  <rowBreaks count="3" manualBreakCount="3">
    <brk id="29" max="255" man="1"/>
    <brk id="47" max="255" man="1"/>
    <brk id="7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97"/>
  <sheetViews>
    <sheetView tabSelected="1" zoomScalePageLayoutView="0" workbookViewId="0" topLeftCell="A63">
      <selection activeCell="A1" sqref="A1"/>
    </sheetView>
  </sheetViews>
  <sheetFormatPr defaultColWidth="9.00390625" defaultRowHeight="12.75"/>
  <cols>
    <col min="1" max="1" width="10.625" style="274" customWidth="1"/>
    <col min="2" max="3" width="23.375" style="307" customWidth="1"/>
    <col min="4" max="4" width="25.75390625" style="307" customWidth="1"/>
    <col min="5" max="5" width="5.75390625" style="277" customWidth="1"/>
    <col min="6" max="7" width="20.75390625" style="185" customWidth="1"/>
    <col min="8" max="8" width="15.375" style="185" hidden="1" customWidth="1"/>
    <col min="9" max="9" width="9.125" style="185" hidden="1" customWidth="1"/>
    <col min="10" max="16384" width="9.125" style="185" customWidth="1"/>
  </cols>
  <sheetData>
    <row r="1" spans="1:7" ht="11.25">
      <c r="A1" s="180"/>
      <c r="B1" s="181"/>
      <c r="C1" s="181"/>
      <c r="D1" s="181"/>
      <c r="E1" s="182"/>
      <c r="F1" s="183"/>
      <c r="G1" s="184" t="s">
        <v>209</v>
      </c>
    </row>
    <row r="2" spans="1:7" ht="12.75">
      <c r="A2" s="186" t="s">
        <v>210</v>
      </c>
      <c r="B2" s="186"/>
      <c r="C2" s="186"/>
      <c r="D2" s="186"/>
      <c r="E2" s="186"/>
      <c r="F2" s="186"/>
      <c r="G2" s="186"/>
    </row>
    <row r="3" spans="1:7" ht="12.75">
      <c r="A3" s="186" t="s">
        <v>211</v>
      </c>
      <c r="B3" s="186"/>
      <c r="C3" s="186"/>
      <c r="D3" s="186"/>
      <c r="E3" s="186"/>
      <c r="F3" s="186"/>
      <c r="G3" s="186"/>
    </row>
    <row r="4" spans="1:7" ht="11.25">
      <c r="A4" s="180"/>
      <c r="B4" s="181"/>
      <c r="C4" s="181"/>
      <c r="D4" s="181"/>
      <c r="E4" s="182"/>
      <c r="F4" s="183"/>
      <c r="G4" s="183"/>
    </row>
    <row r="5" spans="1:8" ht="11.25" customHeight="1">
      <c r="A5" s="187" t="s">
        <v>212</v>
      </c>
      <c r="B5" s="188" t="s">
        <v>213</v>
      </c>
      <c r="C5" s="189"/>
      <c r="D5" s="190"/>
      <c r="E5" s="191" t="s">
        <v>214</v>
      </c>
      <c r="F5" s="192" t="s">
        <v>215</v>
      </c>
      <c r="G5" s="193" t="s">
        <v>216</v>
      </c>
      <c r="H5" s="194" t="s">
        <v>63</v>
      </c>
    </row>
    <row r="6" spans="1:8" ht="11.25">
      <c r="A6" s="187"/>
      <c r="B6" s="195"/>
      <c r="C6" s="196"/>
      <c r="D6" s="197"/>
      <c r="E6" s="191"/>
      <c r="F6" s="198"/>
      <c r="G6" s="199"/>
      <c r="H6" s="194" t="s">
        <v>65</v>
      </c>
    </row>
    <row r="7" spans="1:7" ht="11.25">
      <c r="A7" s="187"/>
      <c r="B7" s="195"/>
      <c r="C7" s="196"/>
      <c r="D7" s="197"/>
      <c r="E7" s="191"/>
      <c r="F7" s="198"/>
      <c r="G7" s="199"/>
    </row>
    <row r="8" spans="1:7" ht="11.25">
      <c r="A8" s="187"/>
      <c r="B8" s="200"/>
      <c r="C8" s="201"/>
      <c r="D8" s="202"/>
      <c r="E8" s="191"/>
      <c r="F8" s="203"/>
      <c r="G8" s="204"/>
    </row>
    <row r="9" spans="1:7" ht="12" thickBot="1">
      <c r="A9" s="205">
        <v>1</v>
      </c>
      <c r="B9" s="206">
        <v>2</v>
      </c>
      <c r="C9" s="207"/>
      <c r="D9" s="187"/>
      <c r="E9" s="208">
        <v>3</v>
      </c>
      <c r="F9" s="209">
        <v>4</v>
      </c>
      <c r="G9" s="210">
        <v>5</v>
      </c>
    </row>
    <row r="10" spans="1:7" ht="11.25" customHeight="1">
      <c r="A10" s="211" t="s">
        <v>217</v>
      </c>
      <c r="B10" s="212" t="s">
        <v>218</v>
      </c>
      <c r="C10" s="213"/>
      <c r="D10" s="214"/>
      <c r="E10" s="215" t="s">
        <v>13</v>
      </c>
      <c r="F10" s="216"/>
      <c r="G10" s="217"/>
    </row>
    <row r="11" spans="1:7" ht="11.25" customHeight="1">
      <c r="A11" s="211" t="s">
        <v>219</v>
      </c>
      <c r="B11" s="212" t="s">
        <v>220</v>
      </c>
      <c r="C11" s="213"/>
      <c r="D11" s="214"/>
      <c r="E11" s="218" t="s">
        <v>14</v>
      </c>
      <c r="F11" s="219">
        <v>10160</v>
      </c>
      <c r="G11" s="220">
        <v>10160</v>
      </c>
    </row>
    <row r="12" spans="1:7" ht="11.25" customHeight="1">
      <c r="A12" s="211" t="s">
        <v>221</v>
      </c>
      <c r="B12" s="212" t="s">
        <v>222</v>
      </c>
      <c r="C12" s="213"/>
      <c r="D12" s="214"/>
      <c r="E12" s="218" t="s">
        <v>15</v>
      </c>
      <c r="F12" s="219"/>
      <c r="G12" s="220"/>
    </row>
    <row r="13" spans="1:7" ht="11.25" customHeight="1">
      <c r="A13" s="211" t="s">
        <v>223</v>
      </c>
      <c r="B13" s="212" t="s">
        <v>224</v>
      </c>
      <c r="C13" s="213"/>
      <c r="D13" s="214"/>
      <c r="E13" s="218" t="s">
        <v>16</v>
      </c>
      <c r="F13" s="219"/>
      <c r="G13" s="220"/>
    </row>
    <row r="14" spans="1:7" ht="11.25">
      <c r="A14" s="221"/>
      <c r="B14" s="222" t="s">
        <v>225</v>
      </c>
      <c r="C14" s="222"/>
      <c r="D14" s="223"/>
      <c r="E14" s="224"/>
      <c r="F14" s="225"/>
      <c r="G14" s="226"/>
    </row>
    <row r="15" spans="1:7" ht="11.25">
      <c r="A15" s="221"/>
      <c r="B15" s="227"/>
      <c r="C15" s="227"/>
      <c r="D15" s="228"/>
      <c r="E15" s="229"/>
      <c r="F15" s="230"/>
      <c r="G15" s="231"/>
    </row>
    <row r="16" spans="1:7" ht="11.25" hidden="1">
      <c r="A16" s="221"/>
      <c r="B16" s="232"/>
      <c r="C16" s="232"/>
      <c r="D16" s="233"/>
      <c r="E16" s="234"/>
      <c r="F16" s="235"/>
      <c r="G16" s="236"/>
    </row>
    <row r="17" spans="1:7" ht="11.25" customHeight="1">
      <c r="A17" s="211" t="s">
        <v>226</v>
      </c>
      <c r="B17" s="212" t="s">
        <v>227</v>
      </c>
      <c r="C17" s="213"/>
      <c r="D17" s="214"/>
      <c r="E17" s="218" t="s">
        <v>17</v>
      </c>
      <c r="F17" s="219"/>
      <c r="G17" s="220"/>
    </row>
    <row r="18" spans="1:7" ht="11.25" customHeight="1">
      <c r="A18" s="237" t="s">
        <v>228</v>
      </c>
      <c r="B18" s="212" t="s">
        <v>229</v>
      </c>
      <c r="C18" s="213"/>
      <c r="D18" s="214"/>
      <c r="E18" s="218" t="s">
        <v>18</v>
      </c>
      <c r="F18" s="238"/>
      <c r="G18" s="239"/>
    </row>
    <row r="19" spans="1:7" ht="11.25" customHeight="1">
      <c r="A19" s="237" t="s">
        <v>230</v>
      </c>
      <c r="B19" s="212" t="s">
        <v>231</v>
      </c>
      <c r="C19" s="213"/>
      <c r="D19" s="214"/>
      <c r="E19" s="218" t="s">
        <v>19</v>
      </c>
      <c r="F19" s="219"/>
      <c r="G19" s="220"/>
    </row>
    <row r="20" spans="1:7" ht="11.25" customHeight="1">
      <c r="A20" s="237" t="s">
        <v>232</v>
      </c>
      <c r="B20" s="212" t="s">
        <v>233</v>
      </c>
      <c r="C20" s="213"/>
      <c r="D20" s="214"/>
      <c r="E20" s="218" t="s">
        <v>20</v>
      </c>
      <c r="F20" s="238"/>
      <c r="G20" s="239"/>
    </row>
    <row r="21" spans="1:7" ht="11.25" customHeight="1">
      <c r="A21" s="240" t="s">
        <v>234</v>
      </c>
      <c r="B21" s="212" t="s">
        <v>235</v>
      </c>
      <c r="C21" s="213"/>
      <c r="D21" s="214"/>
      <c r="E21" s="218" t="s">
        <v>236</v>
      </c>
      <c r="F21" s="238"/>
      <c r="G21" s="239"/>
    </row>
    <row r="22" spans="1:7" ht="11.25" customHeight="1">
      <c r="A22" s="221" t="s">
        <v>237</v>
      </c>
      <c r="B22" s="212" t="s">
        <v>238</v>
      </c>
      <c r="C22" s="213"/>
      <c r="D22" s="214"/>
      <c r="E22" s="218" t="s">
        <v>34</v>
      </c>
      <c r="F22" s="241">
        <f>SUM(F24:F28)</f>
        <v>37881</v>
      </c>
      <c r="G22" s="242">
        <f>SUM(G24:G28)</f>
        <v>6732.69</v>
      </c>
    </row>
    <row r="23" spans="1:7" ht="11.25">
      <c r="A23" s="221"/>
      <c r="B23" s="222" t="s">
        <v>225</v>
      </c>
      <c r="C23" s="222"/>
      <c r="D23" s="223"/>
      <c r="E23" s="224"/>
      <c r="F23" s="243"/>
      <c r="G23" s="244"/>
    </row>
    <row r="24" spans="1:7" ht="11.25" customHeight="1">
      <c r="A24" s="221"/>
      <c r="B24" s="245" t="s">
        <v>239</v>
      </c>
      <c r="C24" s="246"/>
      <c r="D24" s="247"/>
      <c r="E24" s="248" t="s">
        <v>35</v>
      </c>
      <c r="F24" s="249"/>
      <c r="G24" s="250"/>
    </row>
    <row r="25" spans="1:7" ht="11.25" customHeight="1">
      <c r="A25" s="221"/>
      <c r="B25" s="212" t="s">
        <v>240</v>
      </c>
      <c r="C25" s="213"/>
      <c r="D25" s="214"/>
      <c r="E25" s="218" t="s">
        <v>241</v>
      </c>
      <c r="F25" s="238"/>
      <c r="G25" s="239"/>
    </row>
    <row r="26" spans="1:7" ht="11.25" customHeight="1">
      <c r="A26" s="221"/>
      <c r="B26" s="212" t="s">
        <v>242</v>
      </c>
      <c r="C26" s="213"/>
      <c r="D26" s="214"/>
      <c r="E26" s="218" t="s">
        <v>243</v>
      </c>
      <c r="F26" s="238">
        <v>37881</v>
      </c>
      <c r="G26" s="239">
        <v>6732.69</v>
      </c>
    </row>
    <row r="27" spans="1:7" ht="11.25" customHeight="1">
      <c r="A27" s="221"/>
      <c r="B27" s="212" t="s">
        <v>244</v>
      </c>
      <c r="C27" s="213"/>
      <c r="D27" s="214"/>
      <c r="E27" s="218" t="s">
        <v>245</v>
      </c>
      <c r="F27" s="238"/>
      <c r="G27" s="239"/>
    </row>
    <row r="28" spans="1:7" ht="11.25" customHeight="1">
      <c r="A28" s="251"/>
      <c r="B28" s="212" t="s">
        <v>246</v>
      </c>
      <c r="C28" s="213"/>
      <c r="D28" s="214"/>
      <c r="E28" s="218" t="s">
        <v>247</v>
      </c>
      <c r="F28" s="238"/>
      <c r="G28" s="239"/>
    </row>
    <row r="29" spans="1:7" ht="11.25" customHeight="1">
      <c r="A29" s="221" t="s">
        <v>248</v>
      </c>
      <c r="B29" s="212" t="s">
        <v>249</v>
      </c>
      <c r="C29" s="213"/>
      <c r="D29" s="214"/>
      <c r="E29" s="218" t="s">
        <v>250</v>
      </c>
      <c r="F29" s="241">
        <f>SUM(F31:F32)</f>
        <v>0</v>
      </c>
      <c r="G29" s="242">
        <f>SUM(G31:G32)</f>
        <v>0</v>
      </c>
    </row>
    <row r="30" spans="1:7" ht="11.25">
      <c r="A30" s="221"/>
      <c r="B30" s="222" t="s">
        <v>225</v>
      </c>
      <c r="C30" s="222"/>
      <c r="D30" s="223"/>
      <c r="E30" s="224"/>
      <c r="F30" s="243"/>
      <c r="G30" s="244"/>
    </row>
    <row r="31" spans="1:7" ht="11.25" customHeight="1">
      <c r="A31" s="221"/>
      <c r="B31" s="245" t="s">
        <v>251</v>
      </c>
      <c r="C31" s="246"/>
      <c r="D31" s="247"/>
      <c r="E31" s="248" t="s">
        <v>252</v>
      </c>
      <c r="F31" s="249"/>
      <c r="G31" s="250"/>
    </row>
    <row r="32" spans="1:7" ht="11.25" customHeight="1">
      <c r="A32" s="251"/>
      <c r="B32" s="212" t="s">
        <v>253</v>
      </c>
      <c r="C32" s="213"/>
      <c r="D32" s="214"/>
      <c r="E32" s="218" t="s">
        <v>254</v>
      </c>
      <c r="F32" s="238"/>
      <c r="G32" s="239"/>
    </row>
    <row r="33" spans="1:7" ht="22.5" customHeight="1">
      <c r="A33" s="237" t="s">
        <v>255</v>
      </c>
      <c r="B33" s="212" t="s">
        <v>256</v>
      </c>
      <c r="C33" s="213"/>
      <c r="D33" s="214"/>
      <c r="E33" s="218" t="s">
        <v>22</v>
      </c>
      <c r="F33" s="219"/>
      <c r="G33" s="220"/>
    </row>
    <row r="34" spans="1:7" ht="11.25" customHeight="1">
      <c r="A34" s="252" t="s">
        <v>257</v>
      </c>
      <c r="B34" s="212" t="s">
        <v>258</v>
      </c>
      <c r="C34" s="213"/>
      <c r="D34" s="214"/>
      <c r="E34" s="248" t="s">
        <v>52</v>
      </c>
      <c r="F34" s="249"/>
      <c r="G34" s="250"/>
    </row>
    <row r="35" spans="1:7" ht="11.25" customHeight="1">
      <c r="A35" s="240" t="s">
        <v>259</v>
      </c>
      <c r="B35" s="212" t="s">
        <v>260</v>
      </c>
      <c r="C35" s="213"/>
      <c r="D35" s="214"/>
      <c r="E35" s="218" t="s">
        <v>53</v>
      </c>
      <c r="F35" s="238"/>
      <c r="G35" s="239"/>
    </row>
    <row r="36" spans="1:7" ht="23.25" customHeight="1">
      <c r="A36" s="240" t="s">
        <v>261</v>
      </c>
      <c r="B36" s="212" t="s">
        <v>262</v>
      </c>
      <c r="C36" s="213"/>
      <c r="D36" s="214"/>
      <c r="E36" s="218" t="s">
        <v>23</v>
      </c>
      <c r="F36" s="238"/>
      <c r="G36" s="239"/>
    </row>
    <row r="37" spans="1:7" ht="23.25" customHeight="1" thickBot="1">
      <c r="A37" s="240" t="s">
        <v>263</v>
      </c>
      <c r="B37" s="212" t="s">
        <v>264</v>
      </c>
      <c r="C37" s="213"/>
      <c r="D37" s="214"/>
      <c r="E37" s="253" t="s">
        <v>103</v>
      </c>
      <c r="F37" s="254"/>
      <c r="G37" s="255"/>
    </row>
    <row r="38" spans="1:7" ht="11.25">
      <c r="A38" s="180"/>
      <c r="B38" s="256"/>
      <c r="C38" s="257"/>
      <c r="D38" s="257"/>
      <c r="E38" s="182"/>
      <c r="F38" s="183"/>
      <c r="G38" s="184" t="s">
        <v>265</v>
      </c>
    </row>
    <row r="39" spans="1:7" ht="12" thickBot="1">
      <c r="A39" s="205">
        <v>1</v>
      </c>
      <c r="B39" s="188">
        <v>2</v>
      </c>
      <c r="C39" s="189"/>
      <c r="D39" s="190"/>
      <c r="E39" s="208">
        <v>3</v>
      </c>
      <c r="F39" s="209">
        <v>4</v>
      </c>
      <c r="G39" s="210">
        <v>5</v>
      </c>
    </row>
    <row r="40" spans="1:7" ht="11.25" customHeight="1">
      <c r="A40" s="211" t="s">
        <v>266</v>
      </c>
      <c r="B40" s="212" t="s">
        <v>267</v>
      </c>
      <c r="C40" s="213"/>
      <c r="D40" s="214"/>
      <c r="E40" s="215" t="s">
        <v>268</v>
      </c>
      <c r="F40" s="258" t="s">
        <v>167</v>
      </c>
      <c r="G40" s="259">
        <f>SUM(G42:G44)</f>
        <v>8702.75</v>
      </c>
    </row>
    <row r="41" spans="1:7" ht="11.25">
      <c r="A41" s="221"/>
      <c r="B41" s="222" t="s">
        <v>225</v>
      </c>
      <c r="C41" s="222"/>
      <c r="D41" s="222"/>
      <c r="E41" s="224"/>
      <c r="F41" s="260"/>
      <c r="G41" s="244"/>
    </row>
    <row r="42" spans="1:7" ht="11.25" customHeight="1">
      <c r="A42" s="221"/>
      <c r="B42" s="245" t="s">
        <v>269</v>
      </c>
      <c r="C42" s="246"/>
      <c r="D42" s="247"/>
      <c r="E42" s="248" t="s">
        <v>270</v>
      </c>
      <c r="F42" s="261" t="s">
        <v>167</v>
      </c>
      <c r="G42" s="250"/>
    </row>
    <row r="43" spans="1:7" ht="11.25" customHeight="1">
      <c r="A43" s="221"/>
      <c r="B43" s="212" t="s">
        <v>271</v>
      </c>
      <c r="C43" s="213"/>
      <c r="D43" s="214"/>
      <c r="E43" s="218" t="s">
        <v>272</v>
      </c>
      <c r="F43" s="262" t="s">
        <v>167</v>
      </c>
      <c r="G43" s="239"/>
    </row>
    <row r="44" spans="1:7" ht="11.25" customHeight="1">
      <c r="A44" s="251"/>
      <c r="B44" s="212" t="s">
        <v>273</v>
      </c>
      <c r="C44" s="213"/>
      <c r="D44" s="214"/>
      <c r="E44" s="218" t="s">
        <v>274</v>
      </c>
      <c r="F44" s="262" t="s">
        <v>167</v>
      </c>
      <c r="G44" s="239">
        <v>8702.75</v>
      </c>
    </row>
    <row r="45" spans="1:7" ht="11.25" customHeight="1">
      <c r="A45" s="211" t="s">
        <v>275</v>
      </c>
      <c r="B45" s="212" t="s">
        <v>276</v>
      </c>
      <c r="C45" s="213"/>
      <c r="D45" s="214"/>
      <c r="E45" s="218" t="s">
        <v>277</v>
      </c>
      <c r="F45" s="262" t="s">
        <v>167</v>
      </c>
      <c r="G45" s="242">
        <f>SUM(G47:G48)</f>
        <v>8702.75</v>
      </c>
    </row>
    <row r="46" spans="1:7" ht="11.25">
      <c r="A46" s="221"/>
      <c r="B46" s="222" t="s">
        <v>225</v>
      </c>
      <c r="C46" s="222"/>
      <c r="D46" s="222"/>
      <c r="E46" s="224"/>
      <c r="F46" s="260"/>
      <c r="G46" s="244"/>
    </row>
    <row r="47" spans="1:7" ht="11.25" customHeight="1">
      <c r="A47" s="221"/>
      <c r="B47" s="245" t="s">
        <v>271</v>
      </c>
      <c r="C47" s="246"/>
      <c r="D47" s="247"/>
      <c r="E47" s="248" t="s">
        <v>278</v>
      </c>
      <c r="F47" s="261" t="s">
        <v>167</v>
      </c>
      <c r="G47" s="250"/>
    </row>
    <row r="48" spans="1:7" ht="11.25" customHeight="1">
      <c r="A48" s="251"/>
      <c r="B48" s="212" t="s">
        <v>273</v>
      </c>
      <c r="C48" s="213"/>
      <c r="D48" s="214"/>
      <c r="E48" s="218" t="s">
        <v>279</v>
      </c>
      <c r="F48" s="262" t="s">
        <v>167</v>
      </c>
      <c r="G48" s="239">
        <v>8702.75</v>
      </c>
    </row>
    <row r="49" spans="1:7" ht="11.25" customHeight="1">
      <c r="A49" s="221" t="s">
        <v>280</v>
      </c>
      <c r="B49" s="212" t="s">
        <v>281</v>
      </c>
      <c r="C49" s="213"/>
      <c r="D49" s="214"/>
      <c r="E49" s="218" t="s">
        <v>107</v>
      </c>
      <c r="F49" s="219"/>
      <c r="G49" s="220"/>
    </row>
    <row r="50" spans="1:7" ht="11.25" customHeight="1">
      <c r="A50" s="211" t="s">
        <v>282</v>
      </c>
      <c r="B50" s="212" t="s">
        <v>283</v>
      </c>
      <c r="C50" s="213"/>
      <c r="D50" s="214"/>
      <c r="E50" s="218" t="s">
        <v>109</v>
      </c>
      <c r="F50" s="219"/>
      <c r="G50" s="220"/>
    </row>
    <row r="51" spans="1:7" ht="11.25">
      <c r="A51" s="263"/>
      <c r="B51" s="222" t="s">
        <v>225</v>
      </c>
      <c r="C51" s="222"/>
      <c r="D51" s="222"/>
      <c r="E51" s="224"/>
      <c r="F51" s="243"/>
      <c r="G51" s="244"/>
    </row>
    <row r="52" spans="1:7" ht="11.25">
      <c r="A52" s="264"/>
      <c r="B52" s="227"/>
      <c r="C52" s="227"/>
      <c r="D52" s="227"/>
      <c r="E52" s="229"/>
      <c r="F52" s="230"/>
      <c r="G52" s="231"/>
    </row>
    <row r="53" spans="1:7" ht="11.25" hidden="1">
      <c r="A53" s="265"/>
      <c r="B53" s="266"/>
      <c r="C53" s="232"/>
      <c r="D53" s="233"/>
      <c r="E53" s="234"/>
      <c r="F53" s="267"/>
      <c r="G53" s="268"/>
    </row>
    <row r="54" spans="1:7" ht="11.25" customHeight="1">
      <c r="A54" s="269" t="s">
        <v>284</v>
      </c>
      <c r="B54" s="212" t="s">
        <v>285</v>
      </c>
      <c r="C54" s="213"/>
      <c r="D54" s="214"/>
      <c r="E54" s="218" t="s">
        <v>286</v>
      </c>
      <c r="F54" s="219">
        <v>433802.54</v>
      </c>
      <c r="G54" s="220">
        <v>335967.81</v>
      </c>
    </row>
    <row r="55" spans="1:7" ht="11.25" customHeight="1">
      <c r="A55" s="237" t="s">
        <v>287</v>
      </c>
      <c r="B55" s="212" t="s">
        <v>288</v>
      </c>
      <c r="C55" s="213"/>
      <c r="D55" s="214"/>
      <c r="E55" s="218" t="s">
        <v>289</v>
      </c>
      <c r="F55" s="219"/>
      <c r="G55" s="220"/>
    </row>
    <row r="56" spans="1:7" ht="11.25" customHeight="1">
      <c r="A56" s="237" t="s">
        <v>290</v>
      </c>
      <c r="B56" s="212" t="s">
        <v>291</v>
      </c>
      <c r="C56" s="213"/>
      <c r="D56" s="214"/>
      <c r="E56" s="218" t="s">
        <v>292</v>
      </c>
      <c r="F56" s="219"/>
      <c r="G56" s="220"/>
    </row>
    <row r="57" spans="1:7" ht="11.25" customHeight="1">
      <c r="A57" s="269" t="s">
        <v>293</v>
      </c>
      <c r="B57" s="212" t="s">
        <v>294</v>
      </c>
      <c r="C57" s="213"/>
      <c r="D57" s="214"/>
      <c r="E57" s="218" t="s">
        <v>123</v>
      </c>
      <c r="F57" s="219"/>
      <c r="G57" s="220"/>
    </row>
    <row r="58" spans="1:7" ht="11.25" customHeight="1">
      <c r="A58" s="269" t="s">
        <v>295</v>
      </c>
      <c r="B58" s="212" t="s">
        <v>296</v>
      </c>
      <c r="C58" s="213"/>
      <c r="D58" s="214"/>
      <c r="E58" s="218" t="s">
        <v>126</v>
      </c>
      <c r="F58" s="219"/>
      <c r="G58" s="220"/>
    </row>
    <row r="59" spans="1:7" ht="11.25" customHeight="1">
      <c r="A59" s="269" t="s">
        <v>297</v>
      </c>
      <c r="B59" s="212" t="s">
        <v>298</v>
      </c>
      <c r="C59" s="213"/>
      <c r="D59" s="214"/>
      <c r="E59" s="218" t="s">
        <v>26</v>
      </c>
      <c r="F59" s="219"/>
      <c r="G59" s="220"/>
    </row>
    <row r="60" spans="1:7" ht="11.25" customHeight="1">
      <c r="A60" s="237" t="s">
        <v>299</v>
      </c>
      <c r="B60" s="212" t="s">
        <v>300</v>
      </c>
      <c r="C60" s="213"/>
      <c r="D60" s="214"/>
      <c r="E60" s="218" t="s">
        <v>132</v>
      </c>
      <c r="F60" s="238"/>
      <c r="G60" s="239"/>
    </row>
    <row r="61" spans="1:7" ht="11.25" customHeight="1">
      <c r="A61" s="237" t="s">
        <v>301</v>
      </c>
      <c r="B61" s="212" t="s">
        <v>302</v>
      </c>
      <c r="C61" s="213"/>
      <c r="D61" s="214"/>
      <c r="E61" s="218" t="s">
        <v>134</v>
      </c>
      <c r="F61" s="238"/>
      <c r="G61" s="239"/>
    </row>
    <row r="62" spans="1:7" ht="11.25" customHeight="1">
      <c r="A62" s="237" t="s">
        <v>303</v>
      </c>
      <c r="B62" s="212" t="s">
        <v>304</v>
      </c>
      <c r="C62" s="213"/>
      <c r="D62" s="214"/>
      <c r="E62" s="218" t="s">
        <v>27</v>
      </c>
      <c r="F62" s="238"/>
      <c r="G62" s="239"/>
    </row>
    <row r="63" spans="1:7" ht="11.25" customHeight="1">
      <c r="A63" s="237" t="s">
        <v>305</v>
      </c>
      <c r="B63" s="212" t="s">
        <v>306</v>
      </c>
      <c r="C63" s="213"/>
      <c r="D63" s="214"/>
      <c r="E63" s="218" t="s">
        <v>307</v>
      </c>
      <c r="F63" s="238"/>
      <c r="G63" s="239"/>
    </row>
    <row r="64" spans="1:7" ht="11.25" customHeight="1">
      <c r="A64" s="237" t="s">
        <v>308</v>
      </c>
      <c r="B64" s="212" t="s">
        <v>309</v>
      </c>
      <c r="C64" s="213"/>
      <c r="D64" s="214"/>
      <c r="E64" s="218" t="s">
        <v>310</v>
      </c>
      <c r="F64" s="238"/>
      <c r="G64" s="239"/>
    </row>
    <row r="65" spans="1:7" ht="11.25" customHeight="1">
      <c r="A65" s="237" t="s">
        <v>311</v>
      </c>
      <c r="B65" s="212" t="s">
        <v>312</v>
      </c>
      <c r="C65" s="213"/>
      <c r="D65" s="214"/>
      <c r="E65" s="218" t="s">
        <v>313</v>
      </c>
      <c r="F65" s="238"/>
      <c r="G65" s="239"/>
    </row>
    <row r="66" spans="1:7" ht="11.25" customHeight="1">
      <c r="A66" s="237" t="s">
        <v>314</v>
      </c>
      <c r="B66" s="212" t="s">
        <v>315</v>
      </c>
      <c r="C66" s="213"/>
      <c r="D66" s="214"/>
      <c r="E66" s="218" t="s">
        <v>316</v>
      </c>
      <c r="F66" s="238"/>
      <c r="G66" s="239"/>
    </row>
    <row r="67" spans="1:7" ht="11.25" customHeight="1">
      <c r="A67" s="237" t="s">
        <v>317</v>
      </c>
      <c r="B67" s="212" t="s">
        <v>318</v>
      </c>
      <c r="C67" s="213"/>
      <c r="D67" s="214"/>
      <c r="E67" s="218" t="s">
        <v>139</v>
      </c>
      <c r="F67" s="238"/>
      <c r="G67" s="239"/>
    </row>
    <row r="68" spans="1:7" ht="12" customHeight="1" thickBot="1">
      <c r="A68" s="237" t="s">
        <v>319</v>
      </c>
      <c r="B68" s="212" t="s">
        <v>320</v>
      </c>
      <c r="C68" s="213"/>
      <c r="D68" s="214"/>
      <c r="E68" s="253" t="s">
        <v>141</v>
      </c>
      <c r="F68" s="254"/>
      <c r="G68" s="255"/>
    </row>
    <row r="69" spans="1:9" ht="23.25" customHeight="1">
      <c r="A69" s="180"/>
      <c r="B69" s="181"/>
      <c r="C69" s="181"/>
      <c r="D69" s="181"/>
      <c r="E69" s="182"/>
      <c r="F69" s="183"/>
      <c r="G69" s="183"/>
      <c r="H69" s="185" t="s">
        <v>64</v>
      </c>
      <c r="I69" s="180"/>
    </row>
    <row r="70" spans="1:9" ht="14.25" customHeight="1">
      <c r="A70" s="270" t="s">
        <v>321</v>
      </c>
      <c r="B70" s="270"/>
      <c r="C70" s="271" t="s">
        <v>183</v>
      </c>
      <c r="D70" s="272" t="s">
        <v>322</v>
      </c>
      <c r="E70" s="272"/>
      <c r="F70" s="273" t="s">
        <v>186</v>
      </c>
      <c r="G70" s="273"/>
      <c r="H70" s="185" t="s">
        <v>323</v>
      </c>
      <c r="I70" s="180"/>
    </row>
    <row r="71" spans="2:9" ht="11.25">
      <c r="B71" s="275" t="s">
        <v>324</v>
      </c>
      <c r="C71" s="276" t="s">
        <v>41</v>
      </c>
      <c r="D71" s="275" t="s">
        <v>325</v>
      </c>
      <c r="F71" s="278" t="s">
        <v>41</v>
      </c>
      <c r="G71" s="278"/>
      <c r="H71" s="185" t="s">
        <v>62</v>
      </c>
      <c r="I71" s="180"/>
    </row>
    <row r="72" spans="1:8" ht="11.25">
      <c r="A72" s="279"/>
      <c r="B72" s="280"/>
      <c r="C72" s="280"/>
      <c r="D72" s="280" t="s">
        <v>326</v>
      </c>
      <c r="E72" s="281"/>
      <c r="F72" s="183"/>
      <c r="G72" s="183"/>
      <c r="H72" s="282" t="s">
        <v>61</v>
      </c>
    </row>
    <row r="73" spans="1:5" ht="22.5" customHeight="1">
      <c r="A73" s="283" t="s">
        <v>327</v>
      </c>
      <c r="B73" s="283"/>
      <c r="C73" s="279"/>
      <c r="D73" s="279"/>
      <c r="E73" s="284"/>
    </row>
    <row r="74" spans="1:5" ht="11.25">
      <c r="A74" s="285"/>
      <c r="B74" s="285"/>
      <c r="C74" s="279"/>
      <c r="D74" s="279"/>
      <c r="E74" s="284"/>
    </row>
    <row r="75" spans="1:4" ht="11.25" customHeight="1" thickBot="1">
      <c r="A75" s="183"/>
      <c r="B75" s="286"/>
      <c r="C75" s="286"/>
      <c r="D75" s="286"/>
    </row>
    <row r="76" spans="1:6" ht="48" customHeight="1" thickBot="1" thickTop="1">
      <c r="A76" s="183"/>
      <c r="B76" s="287"/>
      <c r="C76" s="288"/>
      <c r="D76" s="289" t="s">
        <v>180</v>
      </c>
      <c r="E76" s="289"/>
      <c r="F76" s="290"/>
    </row>
    <row r="77" spans="1:7" ht="12.75" thickBot="1" thickTop="1">
      <c r="A77" s="279"/>
      <c r="B77" s="291"/>
      <c r="C77" s="291"/>
      <c r="D77" s="291"/>
      <c r="E77" s="291"/>
      <c r="F77" s="291"/>
      <c r="G77" s="183"/>
    </row>
    <row r="78" spans="1:6" ht="12" customHeight="1" thickTop="1">
      <c r="A78" s="180"/>
      <c r="B78" s="292" t="s">
        <v>171</v>
      </c>
      <c r="C78" s="293"/>
      <c r="D78" s="294" t="s">
        <v>200</v>
      </c>
      <c r="E78" s="294"/>
      <c r="F78" s="295"/>
    </row>
    <row r="79" spans="1:6" ht="11.25" customHeight="1">
      <c r="A79" s="185"/>
      <c r="B79" s="296" t="s">
        <v>172</v>
      </c>
      <c r="C79" s="297"/>
      <c r="D79" s="298">
        <v>44949</v>
      </c>
      <c r="E79" s="298"/>
      <c r="F79" s="299"/>
    </row>
    <row r="80" spans="1:7" ht="11.25" customHeight="1">
      <c r="A80" s="180"/>
      <c r="B80" s="296" t="s">
        <v>173</v>
      </c>
      <c r="C80" s="297"/>
      <c r="D80" s="300" t="s">
        <v>202</v>
      </c>
      <c r="E80" s="300"/>
      <c r="F80" s="301"/>
      <c r="G80" s="183"/>
    </row>
    <row r="81" spans="2:6" ht="11.25" customHeight="1">
      <c r="B81" s="296" t="s">
        <v>174</v>
      </c>
      <c r="C81" s="297"/>
      <c r="D81" s="300" t="s">
        <v>201</v>
      </c>
      <c r="E81" s="300"/>
      <c r="F81" s="301"/>
    </row>
    <row r="82" spans="2:6" ht="11.25" customHeight="1">
      <c r="B82" s="296" t="s">
        <v>175</v>
      </c>
      <c r="C82" s="297"/>
      <c r="D82" s="300" t="s">
        <v>200</v>
      </c>
      <c r="E82" s="300"/>
      <c r="F82" s="301"/>
    </row>
    <row r="83" spans="2:6" ht="11.25" customHeight="1">
      <c r="B83" s="296" t="s">
        <v>176</v>
      </c>
      <c r="C83" s="297"/>
      <c r="D83" s="298">
        <v>44757</v>
      </c>
      <c r="E83" s="298"/>
      <c r="F83" s="299"/>
    </row>
    <row r="84" spans="2:6" ht="11.25" customHeight="1">
      <c r="B84" s="296" t="s">
        <v>177</v>
      </c>
      <c r="C84" s="297"/>
      <c r="D84" s="298">
        <v>45207</v>
      </c>
      <c r="E84" s="298"/>
      <c r="F84" s="299"/>
    </row>
    <row r="85" spans="2:6" ht="11.25" customHeight="1">
      <c r="B85" s="296" t="s">
        <v>178</v>
      </c>
      <c r="C85" s="297"/>
      <c r="D85" s="300" t="s">
        <v>203</v>
      </c>
      <c r="E85" s="300"/>
      <c r="F85" s="301"/>
    </row>
    <row r="86" spans="2:6" ht="12" customHeight="1" thickBot="1">
      <c r="B86" s="302" t="s">
        <v>179</v>
      </c>
      <c r="C86" s="303"/>
      <c r="D86" s="304" t="s">
        <v>204</v>
      </c>
      <c r="E86" s="304"/>
      <c r="F86" s="305"/>
    </row>
    <row r="87" spans="2:6" ht="9" customHeight="1" thickBot="1" thickTop="1">
      <c r="B87" s="306"/>
      <c r="C87" s="306"/>
      <c r="D87" s="306"/>
      <c r="E87" s="306"/>
      <c r="F87" s="306"/>
    </row>
    <row r="88" spans="1:6" ht="12" customHeight="1" thickTop="1">
      <c r="A88" s="180"/>
      <c r="B88" s="292" t="s">
        <v>171</v>
      </c>
      <c r="C88" s="293"/>
      <c r="D88" s="294" t="s">
        <v>205</v>
      </c>
      <c r="E88" s="294"/>
      <c r="F88" s="295"/>
    </row>
    <row r="89" spans="1:6" ht="11.25" customHeight="1">
      <c r="A89" s="185"/>
      <c r="B89" s="296" t="s">
        <v>172</v>
      </c>
      <c r="C89" s="297"/>
      <c r="D89" s="298">
        <v>44949</v>
      </c>
      <c r="E89" s="298"/>
      <c r="F89" s="299"/>
    </row>
    <row r="90" spans="1:7" ht="11.25" customHeight="1">
      <c r="A90" s="180"/>
      <c r="B90" s="296" t="s">
        <v>173</v>
      </c>
      <c r="C90" s="297"/>
      <c r="D90" s="300" t="s">
        <v>206</v>
      </c>
      <c r="E90" s="300"/>
      <c r="F90" s="301"/>
      <c r="G90" s="183"/>
    </row>
    <row r="91" spans="2:6" ht="11.25" customHeight="1">
      <c r="B91" s="296" t="s">
        <v>174</v>
      </c>
      <c r="C91" s="297"/>
      <c r="D91" s="300" t="s">
        <v>201</v>
      </c>
      <c r="E91" s="300"/>
      <c r="F91" s="301"/>
    </row>
    <row r="92" spans="2:6" ht="11.25" customHeight="1">
      <c r="B92" s="296" t="s">
        <v>175</v>
      </c>
      <c r="C92" s="297"/>
      <c r="D92" s="300" t="s">
        <v>205</v>
      </c>
      <c r="E92" s="300"/>
      <c r="F92" s="301"/>
    </row>
    <row r="93" spans="2:6" ht="11.25" customHeight="1">
      <c r="B93" s="296" t="s">
        <v>176</v>
      </c>
      <c r="C93" s="297"/>
      <c r="D93" s="298">
        <v>44768</v>
      </c>
      <c r="E93" s="298"/>
      <c r="F93" s="299"/>
    </row>
    <row r="94" spans="2:6" ht="11.25" customHeight="1">
      <c r="B94" s="296" t="s">
        <v>177</v>
      </c>
      <c r="C94" s="297"/>
      <c r="D94" s="298">
        <v>45218</v>
      </c>
      <c r="E94" s="298"/>
      <c r="F94" s="299"/>
    </row>
    <row r="95" spans="2:6" ht="11.25" customHeight="1">
      <c r="B95" s="296" t="s">
        <v>178</v>
      </c>
      <c r="C95" s="297"/>
      <c r="D95" s="300" t="s">
        <v>207</v>
      </c>
      <c r="E95" s="300"/>
      <c r="F95" s="301"/>
    </row>
    <row r="96" spans="2:6" ht="12" customHeight="1" thickBot="1">
      <c r="B96" s="302" t="s">
        <v>179</v>
      </c>
      <c r="C96" s="303"/>
      <c r="D96" s="304" t="s">
        <v>208</v>
      </c>
      <c r="E96" s="304"/>
      <c r="F96" s="305"/>
    </row>
    <row r="97" spans="2:6" ht="9" customHeight="1" thickTop="1">
      <c r="B97" s="306"/>
      <c r="C97" s="306"/>
      <c r="D97" s="306"/>
      <c r="E97" s="306"/>
      <c r="F97" s="306"/>
    </row>
  </sheetData>
  <sheetProtection password="DB66" sheet="1"/>
  <mergeCells count="115">
    <mergeCell ref="B96:C96"/>
    <mergeCell ref="D96:F96"/>
    <mergeCell ref="B97:C97"/>
    <mergeCell ref="D97:F97"/>
    <mergeCell ref="B93:C93"/>
    <mergeCell ref="D93:F93"/>
    <mergeCell ref="B94:C94"/>
    <mergeCell ref="D94:F94"/>
    <mergeCell ref="B95:C95"/>
    <mergeCell ref="D95:F95"/>
    <mergeCell ref="B90:C90"/>
    <mergeCell ref="D90:F90"/>
    <mergeCell ref="B91:C91"/>
    <mergeCell ref="D91:F91"/>
    <mergeCell ref="B92:C92"/>
    <mergeCell ref="D92:F92"/>
    <mergeCell ref="B87:C87"/>
    <mergeCell ref="D87:F87"/>
    <mergeCell ref="B88:C88"/>
    <mergeCell ref="D88:F88"/>
    <mergeCell ref="B89:C89"/>
    <mergeCell ref="D89:F89"/>
    <mergeCell ref="B84:C84"/>
    <mergeCell ref="D84:F84"/>
    <mergeCell ref="B85:C85"/>
    <mergeCell ref="D85:F85"/>
    <mergeCell ref="B86:C86"/>
    <mergeCell ref="D86:F86"/>
    <mergeCell ref="B81:C81"/>
    <mergeCell ref="D81:F81"/>
    <mergeCell ref="B82:C82"/>
    <mergeCell ref="D82:F82"/>
    <mergeCell ref="B83:C83"/>
    <mergeCell ref="D83:F83"/>
    <mergeCell ref="B78:C78"/>
    <mergeCell ref="D78:F78"/>
    <mergeCell ref="B79:C79"/>
    <mergeCell ref="D79:F79"/>
    <mergeCell ref="B80:C80"/>
    <mergeCell ref="D80:F80"/>
    <mergeCell ref="F70:G70"/>
    <mergeCell ref="F71:G71"/>
    <mergeCell ref="A73:B73"/>
    <mergeCell ref="B76:C76"/>
    <mergeCell ref="D76:F76"/>
    <mergeCell ref="B77:C77"/>
    <mergeCell ref="D77:F77"/>
    <mergeCell ref="B64:D64"/>
    <mergeCell ref="B65:D65"/>
    <mergeCell ref="B66:D66"/>
    <mergeCell ref="B67:D67"/>
    <mergeCell ref="B68:D68"/>
    <mergeCell ref="A70:B70"/>
    <mergeCell ref="D70:E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3:D33"/>
    <mergeCell ref="B34:D34"/>
    <mergeCell ref="B35:D35"/>
    <mergeCell ref="B36:D36"/>
    <mergeCell ref="B37:D37"/>
    <mergeCell ref="B39:D39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3:G3"/>
    <mergeCell ref="A5:A8"/>
    <mergeCell ref="B5:D8"/>
    <mergeCell ref="E5:E8"/>
    <mergeCell ref="F5:F8"/>
    <mergeCell ref="G5:G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M123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50.75390625" style="43" customWidth="1"/>
    <col min="2" max="2" width="4.75390625" style="8" customWidth="1"/>
    <col min="3" max="8" width="16.25390625" style="8" customWidth="1"/>
    <col min="9" max="10" width="12.25390625" style="8" hidden="1" customWidth="1"/>
    <col min="11" max="11" width="9.125" style="8" hidden="1" customWidth="1"/>
    <col min="12" max="12" width="15.375" style="8" hidden="1" customWidth="1"/>
    <col min="13" max="13" width="47.375" style="8" hidden="1" customWidth="1"/>
    <col min="14" max="14" width="0" style="8" hidden="1" customWidth="1"/>
    <col min="15" max="16384" width="9.125" style="8" customWidth="1"/>
  </cols>
  <sheetData>
    <row r="1" spans="1:12" s="1" customFormat="1" ht="12.75">
      <c r="A1" s="174" t="s">
        <v>37</v>
      </c>
      <c r="B1" s="174"/>
      <c r="C1" s="174"/>
      <c r="D1" s="174"/>
      <c r="E1" s="174"/>
      <c r="F1" s="174"/>
      <c r="G1" s="174"/>
      <c r="I1" s="13"/>
      <c r="J1" s="13" t="s">
        <v>66</v>
      </c>
      <c r="K1" s="13"/>
      <c r="L1" s="13" t="s">
        <v>75</v>
      </c>
    </row>
    <row r="2" spans="1:12" s="1" customFormat="1" ht="12.75">
      <c r="A2" s="175" t="s">
        <v>45</v>
      </c>
      <c r="B2" s="174"/>
      <c r="C2" s="174"/>
      <c r="D2" s="174"/>
      <c r="E2" s="174"/>
      <c r="F2" s="174"/>
      <c r="G2" s="174"/>
      <c r="I2" s="13"/>
      <c r="J2" s="13" t="s">
        <v>67</v>
      </c>
      <c r="K2" s="13"/>
      <c r="L2" s="13" t="s">
        <v>76</v>
      </c>
    </row>
    <row r="3" spans="1:12" s="1" customFormat="1" ht="12.75">
      <c r="A3" s="175" t="s">
        <v>46</v>
      </c>
      <c r="B3" s="174"/>
      <c r="C3" s="174"/>
      <c r="D3" s="174"/>
      <c r="E3" s="174"/>
      <c r="F3" s="174"/>
      <c r="G3" s="174"/>
      <c r="I3" s="13"/>
      <c r="J3" s="13" t="s">
        <v>68</v>
      </c>
      <c r="K3" s="13"/>
      <c r="L3" s="13" t="s">
        <v>77</v>
      </c>
    </row>
    <row r="4" spans="1:12" s="1" customFormat="1" ht="13.5" thickBot="1">
      <c r="A4" s="174" t="s">
        <v>47</v>
      </c>
      <c r="B4" s="174"/>
      <c r="C4" s="174"/>
      <c r="D4" s="174"/>
      <c r="E4" s="174"/>
      <c r="F4" s="174"/>
      <c r="G4" s="176"/>
      <c r="H4" s="2" t="s">
        <v>0</v>
      </c>
      <c r="I4" s="13"/>
      <c r="J4" s="13" t="s">
        <v>69</v>
      </c>
      <c r="K4" s="13"/>
      <c r="L4" s="13" t="s">
        <v>78</v>
      </c>
    </row>
    <row r="5" spans="1:12" ht="12.75">
      <c r="A5" s="3"/>
      <c r="B5" s="4"/>
      <c r="C5" s="5"/>
      <c r="D5" s="5"/>
      <c r="E5" s="5"/>
      <c r="F5" s="5"/>
      <c r="G5" s="60"/>
      <c r="H5" s="7" t="s">
        <v>1</v>
      </c>
      <c r="I5" s="13"/>
      <c r="J5" s="13" t="s">
        <v>70</v>
      </c>
      <c r="K5" s="13"/>
      <c r="L5" s="13" t="s">
        <v>79</v>
      </c>
    </row>
    <row r="6" spans="1:12" ht="12.75">
      <c r="A6" s="3"/>
      <c r="B6" s="9"/>
      <c r="C6" s="6" t="s">
        <v>2</v>
      </c>
      <c r="D6" s="177"/>
      <c r="E6" s="177"/>
      <c r="F6" s="5"/>
      <c r="G6" s="90" t="s">
        <v>38</v>
      </c>
      <c r="H6" s="83"/>
      <c r="I6" s="13"/>
      <c r="J6" s="13" t="s">
        <v>71</v>
      </c>
      <c r="K6" s="13"/>
      <c r="L6" s="13" t="s">
        <v>80</v>
      </c>
    </row>
    <row r="7" spans="1:12" ht="12.75">
      <c r="A7" s="3"/>
      <c r="B7" s="9"/>
      <c r="C7" s="6"/>
      <c r="D7" s="89"/>
      <c r="E7" s="89"/>
      <c r="F7" s="5"/>
      <c r="G7" s="90"/>
      <c r="H7" s="84"/>
      <c r="I7" s="13"/>
      <c r="J7" s="13"/>
      <c r="K7" s="13"/>
      <c r="L7" s="13"/>
    </row>
    <row r="8" spans="1:13" ht="12.75" customHeight="1">
      <c r="A8" s="152" t="s">
        <v>57</v>
      </c>
      <c r="B8" s="152"/>
      <c r="C8" s="152"/>
      <c r="D8" s="178"/>
      <c r="E8" s="178"/>
      <c r="F8" s="178"/>
      <c r="G8" s="90" t="s">
        <v>85</v>
      </c>
      <c r="H8" s="84"/>
      <c r="I8" s="13"/>
      <c r="J8" s="13"/>
      <c r="K8" s="13"/>
      <c r="L8" s="13"/>
      <c r="M8" s="135"/>
    </row>
    <row r="9" spans="1:12" ht="12.75" customHeight="1">
      <c r="A9" s="152"/>
      <c r="B9" s="152"/>
      <c r="C9" s="152"/>
      <c r="D9" s="178"/>
      <c r="E9" s="178"/>
      <c r="F9" s="178"/>
      <c r="G9" s="90" t="s">
        <v>39</v>
      </c>
      <c r="H9" s="84"/>
      <c r="I9" s="13"/>
      <c r="J9" s="13" t="s">
        <v>72</v>
      </c>
      <c r="K9" s="13"/>
      <c r="L9" s="13" t="s">
        <v>81</v>
      </c>
    </row>
    <row r="10" spans="1:12" ht="12.75" customHeight="1">
      <c r="A10" s="152"/>
      <c r="B10" s="152"/>
      <c r="C10" s="152"/>
      <c r="D10" s="178"/>
      <c r="E10" s="178"/>
      <c r="F10" s="178"/>
      <c r="G10" s="90" t="s">
        <v>60</v>
      </c>
      <c r="H10" s="84"/>
      <c r="I10" s="13"/>
      <c r="J10" s="13"/>
      <c r="K10" s="13"/>
      <c r="L10" s="13" t="s">
        <v>82</v>
      </c>
    </row>
    <row r="11" spans="1:12" ht="12.75" customHeight="1">
      <c r="A11" s="152"/>
      <c r="B11" s="152"/>
      <c r="C11" s="152"/>
      <c r="D11" s="179"/>
      <c r="E11" s="179"/>
      <c r="F11" s="179"/>
      <c r="G11" s="90" t="s">
        <v>48</v>
      </c>
      <c r="H11" s="84"/>
      <c r="I11" s="13"/>
      <c r="J11" s="13" t="s">
        <v>73</v>
      </c>
      <c r="K11" s="13"/>
      <c r="L11" s="13" t="s">
        <v>83</v>
      </c>
    </row>
    <row r="12" spans="1:12" ht="12.75">
      <c r="A12" s="152" t="s">
        <v>3</v>
      </c>
      <c r="B12" s="152"/>
      <c r="C12" s="152"/>
      <c r="D12" s="173"/>
      <c r="E12" s="173"/>
      <c r="F12" s="173"/>
      <c r="G12" s="90" t="s">
        <v>58</v>
      </c>
      <c r="H12" s="84"/>
      <c r="I12" s="13"/>
      <c r="J12" s="13" t="s">
        <v>74</v>
      </c>
      <c r="K12" s="13"/>
      <c r="L12" s="13" t="s">
        <v>84</v>
      </c>
    </row>
    <row r="13" spans="1:8" ht="12.75">
      <c r="A13" s="12" t="s">
        <v>4</v>
      </c>
      <c r="B13" s="13"/>
      <c r="C13" s="5"/>
      <c r="D13" s="5"/>
      <c r="E13" s="5"/>
      <c r="F13" s="5"/>
      <c r="G13" s="90"/>
      <c r="H13" s="58"/>
    </row>
    <row r="14" spans="1:8" ht="13.5" thickBot="1">
      <c r="A14" s="11" t="s">
        <v>5</v>
      </c>
      <c r="B14" s="13"/>
      <c r="C14" s="5"/>
      <c r="D14" s="5"/>
      <c r="E14" s="5"/>
      <c r="F14" s="5"/>
      <c r="G14" s="90" t="s">
        <v>40</v>
      </c>
      <c r="H14" s="14" t="s">
        <v>6</v>
      </c>
    </row>
    <row r="15" spans="1:8" ht="12.75">
      <c r="A15" s="11"/>
      <c r="B15" s="13"/>
      <c r="C15" s="15"/>
      <c r="D15" s="16"/>
      <c r="E15" s="16"/>
      <c r="F15" s="16"/>
      <c r="G15" s="16"/>
      <c r="H15" s="17"/>
    </row>
    <row r="16" spans="1:10" ht="12.75">
      <c r="A16" s="167" t="s">
        <v>10</v>
      </c>
      <c r="B16" s="159" t="s">
        <v>56</v>
      </c>
      <c r="C16" s="170" t="s">
        <v>7</v>
      </c>
      <c r="D16" s="171"/>
      <c r="E16" s="172"/>
      <c r="F16" s="170" t="s">
        <v>8</v>
      </c>
      <c r="G16" s="171"/>
      <c r="H16" s="171"/>
      <c r="I16" s="87"/>
      <c r="J16" s="5" t="s">
        <v>61</v>
      </c>
    </row>
    <row r="17" spans="1:10" ht="12.75" customHeight="1">
      <c r="A17" s="168"/>
      <c r="B17" s="160"/>
      <c r="C17" s="159" t="s">
        <v>44</v>
      </c>
      <c r="D17" s="159" t="s">
        <v>49</v>
      </c>
      <c r="E17" s="162" t="s">
        <v>9</v>
      </c>
      <c r="F17" s="159" t="s">
        <v>44</v>
      </c>
      <c r="G17" s="159" t="s">
        <v>49</v>
      </c>
      <c r="H17" s="162" t="s">
        <v>9</v>
      </c>
      <c r="I17" s="87"/>
      <c r="J17" s="5" t="s">
        <v>62</v>
      </c>
    </row>
    <row r="18" spans="1:10" ht="12.75">
      <c r="A18" s="168"/>
      <c r="B18" s="160"/>
      <c r="C18" s="160"/>
      <c r="D18" s="160"/>
      <c r="E18" s="163"/>
      <c r="F18" s="160"/>
      <c r="G18" s="160"/>
      <c r="H18" s="163"/>
      <c r="I18" s="88"/>
      <c r="J18" s="5" t="s">
        <v>63</v>
      </c>
    </row>
    <row r="19" spans="1:10" ht="12.75">
      <c r="A19" s="169"/>
      <c r="B19" s="161"/>
      <c r="C19" s="161"/>
      <c r="D19" s="161"/>
      <c r="E19" s="164"/>
      <c r="F19" s="161"/>
      <c r="G19" s="161"/>
      <c r="H19" s="164"/>
      <c r="I19" s="87"/>
      <c r="J19" s="5" t="s">
        <v>64</v>
      </c>
    </row>
    <row r="20" spans="1:10" ht="13.5" thickBot="1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  <c r="I20" s="87"/>
      <c r="J20" s="5" t="s">
        <v>65</v>
      </c>
    </row>
    <row r="21" spans="1:8" ht="12.75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8" ht="12.75">
      <c r="A22" s="26" t="s">
        <v>86</v>
      </c>
      <c r="B22" s="27" t="s">
        <v>13</v>
      </c>
      <c r="C22" s="64"/>
      <c r="D22" s="119"/>
      <c r="E22" s="116">
        <f>D22+C22</f>
        <v>0</v>
      </c>
      <c r="F22" s="64"/>
      <c r="G22" s="121"/>
      <c r="H22" s="117">
        <f>G22+F22</f>
        <v>0</v>
      </c>
    </row>
    <row r="23" spans="1:8" ht="12.75">
      <c r="A23" s="28" t="s">
        <v>87</v>
      </c>
      <c r="B23" s="27" t="s">
        <v>14</v>
      </c>
      <c r="C23" s="64"/>
      <c r="D23" s="120"/>
      <c r="E23" s="116">
        <f>D23+C23</f>
        <v>0</v>
      </c>
      <c r="F23" s="64"/>
      <c r="G23" s="120"/>
      <c r="H23" s="117">
        <f>G23+F23</f>
        <v>0</v>
      </c>
    </row>
    <row r="24" spans="1:8" ht="24">
      <c r="A24" s="91" t="s">
        <v>88</v>
      </c>
      <c r="B24" s="27" t="s">
        <v>51</v>
      </c>
      <c r="C24" s="64"/>
      <c r="D24" s="120"/>
      <c r="E24" s="116">
        <f>D24+C24</f>
        <v>0</v>
      </c>
      <c r="F24" s="65"/>
      <c r="G24" s="120"/>
      <c r="H24" s="117">
        <f>G24+F24</f>
        <v>0</v>
      </c>
    </row>
    <row r="25" spans="1:8" ht="12.75">
      <c r="A25" s="26" t="s">
        <v>89</v>
      </c>
      <c r="B25" s="27" t="s">
        <v>15</v>
      </c>
      <c r="C25" s="112">
        <f aca="true" t="shared" si="0" ref="C25:H25">C22-C23</f>
        <v>0</v>
      </c>
      <c r="D25" s="112">
        <f t="shared" si="0"/>
        <v>0</v>
      </c>
      <c r="E25" s="112">
        <f t="shared" si="0"/>
        <v>0</v>
      </c>
      <c r="F25" s="112">
        <f t="shared" si="0"/>
        <v>0</v>
      </c>
      <c r="G25" s="112">
        <f t="shared" si="0"/>
        <v>0</v>
      </c>
      <c r="H25" s="113">
        <f t="shared" si="0"/>
        <v>0</v>
      </c>
    </row>
    <row r="26" spans="1:8" ht="12.75">
      <c r="A26" s="30" t="s">
        <v>90</v>
      </c>
      <c r="B26" s="56" t="s">
        <v>16</v>
      </c>
      <c r="C26" s="64"/>
      <c r="D26" s="119"/>
      <c r="E26" s="116">
        <f>D26+C26</f>
        <v>0</v>
      </c>
      <c r="F26" s="64"/>
      <c r="G26" s="119"/>
      <c r="H26" s="117">
        <f>G26+F26</f>
        <v>0</v>
      </c>
    </row>
    <row r="27" spans="1:8" ht="12.75">
      <c r="A27" s="29" t="s">
        <v>91</v>
      </c>
      <c r="B27" s="56" t="s">
        <v>17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8" ht="24">
      <c r="A28" s="92" t="s">
        <v>92</v>
      </c>
      <c r="B28" s="56" t="s">
        <v>93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8" ht="24.75" thickBot="1">
      <c r="A29" s="29" t="s">
        <v>94</v>
      </c>
      <c r="B29" s="55" t="s">
        <v>18</v>
      </c>
      <c r="C29" s="114">
        <f aca="true" t="shared" si="1" ref="C29:H29">C26-C27</f>
        <v>0</v>
      </c>
      <c r="D29" s="114">
        <f t="shared" si="1"/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5">
        <f t="shared" si="1"/>
        <v>0</v>
      </c>
    </row>
    <row r="30" spans="1:8" ht="12.75">
      <c r="A30" s="33"/>
      <c r="B30" s="34"/>
      <c r="C30" s="10"/>
      <c r="D30" s="10"/>
      <c r="E30" s="10"/>
      <c r="F30" s="35"/>
      <c r="G30" s="166" t="s">
        <v>24</v>
      </c>
      <c r="H30" s="166"/>
    </row>
    <row r="31" spans="1:8" ht="12.75">
      <c r="A31" s="167" t="s">
        <v>10</v>
      </c>
      <c r="B31" s="159" t="s">
        <v>56</v>
      </c>
      <c r="C31" s="170" t="s">
        <v>7</v>
      </c>
      <c r="D31" s="171"/>
      <c r="E31" s="172"/>
      <c r="F31" s="170" t="s">
        <v>8</v>
      </c>
      <c r="G31" s="171"/>
      <c r="H31" s="171"/>
    </row>
    <row r="32" spans="1:8" ht="12.75" customHeight="1">
      <c r="A32" s="168"/>
      <c r="B32" s="160"/>
      <c r="C32" s="159" t="s">
        <v>44</v>
      </c>
      <c r="D32" s="159" t="s">
        <v>49</v>
      </c>
      <c r="E32" s="162" t="s">
        <v>9</v>
      </c>
      <c r="F32" s="159" t="s">
        <v>44</v>
      </c>
      <c r="G32" s="159" t="s">
        <v>49</v>
      </c>
      <c r="H32" s="162" t="s">
        <v>9</v>
      </c>
    </row>
    <row r="33" spans="1:8" ht="12.75">
      <c r="A33" s="168"/>
      <c r="B33" s="160"/>
      <c r="C33" s="160"/>
      <c r="D33" s="160"/>
      <c r="E33" s="163"/>
      <c r="F33" s="160"/>
      <c r="G33" s="160"/>
      <c r="H33" s="163"/>
    </row>
    <row r="34" spans="1:8" ht="12.75">
      <c r="A34" s="169"/>
      <c r="B34" s="161"/>
      <c r="C34" s="161"/>
      <c r="D34" s="161"/>
      <c r="E34" s="164"/>
      <c r="F34" s="161"/>
      <c r="G34" s="161"/>
      <c r="H34" s="164"/>
    </row>
    <row r="35" spans="1:8" ht="13.5" thickBot="1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4">
      <c r="A36" s="29" t="s">
        <v>95</v>
      </c>
      <c r="B36" s="53" t="s">
        <v>19</v>
      </c>
      <c r="C36" s="75"/>
      <c r="D36" s="122"/>
      <c r="E36" s="76">
        <f aca="true" t="shared" si="2" ref="E36:E46">D36+C36</f>
        <v>0</v>
      </c>
      <c r="F36" s="75"/>
      <c r="G36" s="122"/>
      <c r="H36" s="77">
        <f aca="true" t="shared" si="3" ref="H36:H46">G36+F36</f>
        <v>0</v>
      </c>
    </row>
    <row r="37" spans="1:8" ht="12.75">
      <c r="A37" s="29" t="s">
        <v>182</v>
      </c>
      <c r="B37" s="54" t="s">
        <v>20</v>
      </c>
      <c r="C37" s="67"/>
      <c r="D37" s="123"/>
      <c r="E37" s="68">
        <f t="shared" si="2"/>
        <v>0</v>
      </c>
      <c r="F37" s="67"/>
      <c r="G37" s="123"/>
      <c r="H37" s="66">
        <f t="shared" si="3"/>
        <v>0</v>
      </c>
    </row>
    <row r="38" spans="1:8" ht="24">
      <c r="A38" s="93" t="s">
        <v>96</v>
      </c>
      <c r="B38" s="54" t="s">
        <v>97</v>
      </c>
      <c r="C38" s="67"/>
      <c r="D38" s="123"/>
      <c r="E38" s="68">
        <f t="shared" si="2"/>
        <v>0</v>
      </c>
      <c r="F38" s="67"/>
      <c r="G38" s="123"/>
      <c r="H38" s="66">
        <f t="shared" si="3"/>
        <v>0</v>
      </c>
    </row>
    <row r="39" spans="1:8" ht="24">
      <c r="A39" s="94" t="s">
        <v>98</v>
      </c>
      <c r="B39" s="56" t="s">
        <v>34</v>
      </c>
      <c r="C39" s="64"/>
      <c r="D39" s="119"/>
      <c r="E39" s="68">
        <f t="shared" si="2"/>
        <v>0</v>
      </c>
      <c r="F39" s="64"/>
      <c r="G39" s="119"/>
      <c r="H39" s="66">
        <f t="shared" si="3"/>
        <v>0</v>
      </c>
    </row>
    <row r="40" spans="1:8" ht="24">
      <c r="A40" s="95" t="s">
        <v>99</v>
      </c>
      <c r="B40" s="54" t="s">
        <v>35</v>
      </c>
      <c r="C40" s="67"/>
      <c r="D40" s="123"/>
      <c r="E40" s="68">
        <f t="shared" si="2"/>
        <v>0</v>
      </c>
      <c r="F40" s="67"/>
      <c r="G40" s="123"/>
      <c r="H40" s="66">
        <f t="shared" si="3"/>
        <v>0</v>
      </c>
    </row>
    <row r="41" spans="1:8" ht="12.75">
      <c r="A41" s="28" t="s">
        <v>100</v>
      </c>
      <c r="B41" s="27" t="s">
        <v>22</v>
      </c>
      <c r="C41" s="64"/>
      <c r="D41" s="119"/>
      <c r="E41" s="68">
        <f t="shared" si="2"/>
        <v>0</v>
      </c>
      <c r="F41" s="64"/>
      <c r="G41" s="119"/>
      <c r="H41" s="66">
        <f t="shared" si="3"/>
        <v>0</v>
      </c>
    </row>
    <row r="42" spans="1:8" ht="24">
      <c r="A42" s="91" t="s">
        <v>96</v>
      </c>
      <c r="B42" s="27" t="s">
        <v>101</v>
      </c>
      <c r="C42" s="64"/>
      <c r="D42" s="119"/>
      <c r="E42" s="68">
        <f t="shared" si="2"/>
        <v>0</v>
      </c>
      <c r="F42" s="64"/>
      <c r="G42" s="121"/>
      <c r="H42" s="66">
        <f t="shared" si="3"/>
        <v>0</v>
      </c>
    </row>
    <row r="43" spans="1:8" ht="12.75">
      <c r="A43" s="30" t="s">
        <v>21</v>
      </c>
      <c r="B43" s="27" t="s">
        <v>52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24">
      <c r="A44" s="28" t="s">
        <v>102</v>
      </c>
      <c r="B44" s="27" t="s">
        <v>53</v>
      </c>
      <c r="C44" s="64"/>
      <c r="D44" s="123"/>
      <c r="E44" s="68">
        <f t="shared" si="2"/>
        <v>0</v>
      </c>
      <c r="F44" s="67"/>
      <c r="G44" s="124"/>
      <c r="H44" s="66">
        <f t="shared" si="3"/>
        <v>0</v>
      </c>
    </row>
    <row r="45" spans="1:8" ht="24">
      <c r="A45" s="28" t="s">
        <v>104</v>
      </c>
      <c r="B45" s="27" t="s">
        <v>23</v>
      </c>
      <c r="C45" s="6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13.5" thickBot="1">
      <c r="A46" s="28" t="s">
        <v>105</v>
      </c>
      <c r="B46" s="27" t="s">
        <v>103</v>
      </c>
      <c r="C46" s="64"/>
      <c r="D46" s="123"/>
      <c r="E46" s="69">
        <f t="shared" si="2"/>
        <v>0</v>
      </c>
      <c r="F46" s="67"/>
      <c r="G46" s="124"/>
      <c r="H46" s="70">
        <f t="shared" si="3"/>
        <v>0</v>
      </c>
    </row>
    <row r="47" spans="1:8" ht="36.75" thickBot="1">
      <c r="A47" s="62" t="s">
        <v>106</v>
      </c>
      <c r="B47" s="32" t="s">
        <v>107</v>
      </c>
      <c r="C47" s="103">
        <f aca="true" t="shared" si="4" ref="C47:H47">C25+C29+C36+C37+C39+C41+C43+C44+C45+C46</f>
        <v>0</v>
      </c>
      <c r="D47" s="103">
        <f t="shared" si="4"/>
        <v>0</v>
      </c>
      <c r="E47" s="103">
        <f t="shared" si="4"/>
        <v>0</v>
      </c>
      <c r="F47" s="103">
        <f t="shared" si="4"/>
        <v>0</v>
      </c>
      <c r="G47" s="103">
        <f t="shared" si="4"/>
        <v>0</v>
      </c>
      <c r="H47" s="104">
        <f t="shared" si="4"/>
        <v>0</v>
      </c>
    </row>
    <row r="48" spans="1:8" ht="12.75">
      <c r="A48" s="37"/>
      <c r="B48" s="38"/>
      <c r="C48" s="39"/>
      <c r="D48" s="39"/>
      <c r="E48" s="39"/>
      <c r="F48" s="39"/>
      <c r="G48" s="166" t="s">
        <v>108</v>
      </c>
      <c r="H48" s="166"/>
    </row>
    <row r="49" spans="1:8" ht="12.75">
      <c r="A49" s="167" t="s">
        <v>10</v>
      </c>
      <c r="B49" s="159" t="s">
        <v>56</v>
      </c>
      <c r="C49" s="170" t="s">
        <v>7</v>
      </c>
      <c r="D49" s="171"/>
      <c r="E49" s="172"/>
      <c r="F49" s="170" t="s">
        <v>8</v>
      </c>
      <c r="G49" s="171"/>
      <c r="H49" s="171"/>
    </row>
    <row r="50" spans="1:8" ht="12.75" customHeight="1">
      <c r="A50" s="168"/>
      <c r="B50" s="160"/>
      <c r="C50" s="159" t="s">
        <v>44</v>
      </c>
      <c r="D50" s="159" t="s">
        <v>49</v>
      </c>
      <c r="E50" s="162" t="s">
        <v>9</v>
      </c>
      <c r="F50" s="159" t="s">
        <v>44</v>
      </c>
      <c r="G50" s="159" t="s">
        <v>49</v>
      </c>
      <c r="H50" s="162" t="s">
        <v>9</v>
      </c>
    </row>
    <row r="51" spans="1:8" ht="12.75">
      <c r="A51" s="168"/>
      <c r="B51" s="160"/>
      <c r="C51" s="160"/>
      <c r="D51" s="160"/>
      <c r="E51" s="163"/>
      <c r="F51" s="160"/>
      <c r="G51" s="160"/>
      <c r="H51" s="163"/>
    </row>
    <row r="52" spans="1:8" ht="12.75">
      <c r="A52" s="169"/>
      <c r="B52" s="161"/>
      <c r="C52" s="161"/>
      <c r="D52" s="161"/>
      <c r="E52" s="164"/>
      <c r="F52" s="161"/>
      <c r="G52" s="161"/>
      <c r="H52" s="164"/>
    </row>
    <row r="53" spans="1:8" ht="13.5" thickBot="1">
      <c r="A53" s="18">
        <v>1</v>
      </c>
      <c r="B53" s="63" t="s">
        <v>11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61">
        <v>8</v>
      </c>
    </row>
    <row r="54" spans="1:8" ht="12.75">
      <c r="A54" s="22" t="s">
        <v>25</v>
      </c>
      <c r="B54" s="23"/>
      <c r="C54" s="71"/>
      <c r="D54" s="71"/>
      <c r="E54" s="71"/>
      <c r="F54" s="71"/>
      <c r="G54" s="81"/>
      <c r="H54" s="72"/>
    </row>
    <row r="55" spans="1:8" ht="12.75">
      <c r="A55" s="28" t="s">
        <v>110</v>
      </c>
      <c r="B55" s="27" t="s">
        <v>109</v>
      </c>
      <c r="C55" s="112">
        <f aca="true" t="shared" si="5" ref="C55:H55">C56+C57+C61</f>
        <v>0</v>
      </c>
      <c r="D55" s="112">
        <f t="shared" si="5"/>
        <v>0</v>
      </c>
      <c r="E55" s="112">
        <f t="shared" si="5"/>
        <v>0</v>
      </c>
      <c r="F55" s="112">
        <f t="shared" si="5"/>
        <v>0</v>
      </c>
      <c r="G55" s="112">
        <f t="shared" si="5"/>
        <v>0</v>
      </c>
      <c r="H55" s="125">
        <f t="shared" si="5"/>
        <v>0</v>
      </c>
    </row>
    <row r="56" spans="1:8" ht="36">
      <c r="A56" s="97" t="s">
        <v>117</v>
      </c>
      <c r="B56" s="27" t="s">
        <v>111</v>
      </c>
      <c r="C56" s="64"/>
      <c r="D56" s="64"/>
      <c r="E56" s="116">
        <f aca="true" t="shared" si="6" ref="E56:E72">D56+C56</f>
        <v>0</v>
      </c>
      <c r="F56" s="64"/>
      <c r="G56" s="73"/>
      <c r="H56" s="117">
        <f aca="true" t="shared" si="7" ref="H56:H72">G56+F56</f>
        <v>0</v>
      </c>
    </row>
    <row r="57" spans="1:8" ht="12.75">
      <c r="A57" s="97" t="s">
        <v>112</v>
      </c>
      <c r="B57" s="27" t="s">
        <v>113</v>
      </c>
      <c r="C57" s="64"/>
      <c r="D57" s="64"/>
      <c r="E57" s="116">
        <f t="shared" si="6"/>
        <v>0</v>
      </c>
      <c r="F57" s="64"/>
      <c r="G57" s="73"/>
      <c r="H57" s="117">
        <f t="shared" si="7"/>
        <v>0</v>
      </c>
    </row>
    <row r="58" spans="1:8" ht="24">
      <c r="A58" s="96" t="s">
        <v>116</v>
      </c>
      <c r="B58" s="27" t="s">
        <v>114</v>
      </c>
      <c r="C58" s="64"/>
      <c r="D58" s="67"/>
      <c r="E58" s="116">
        <f t="shared" si="6"/>
        <v>0</v>
      </c>
      <c r="F58" s="67"/>
      <c r="G58" s="74"/>
      <c r="H58" s="117">
        <f t="shared" si="7"/>
        <v>0</v>
      </c>
    </row>
    <row r="59" spans="1:8" ht="24">
      <c r="A59" s="52" t="s">
        <v>99</v>
      </c>
      <c r="B59" s="27" t="s">
        <v>115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12.75">
      <c r="A60" s="98" t="s">
        <v>118</v>
      </c>
      <c r="B60" s="42" t="s">
        <v>119</v>
      </c>
      <c r="C60" s="67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7" t="s">
        <v>120</v>
      </c>
      <c r="B61" s="42" t="s">
        <v>121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50" t="s">
        <v>122</v>
      </c>
      <c r="B62" s="27" t="s">
        <v>123</v>
      </c>
      <c r="C62" s="64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24">
      <c r="A63" s="97" t="s">
        <v>99</v>
      </c>
      <c r="B63" s="27" t="s">
        <v>124</v>
      </c>
      <c r="C63" s="64"/>
      <c r="D63" s="64"/>
      <c r="E63" s="116">
        <f t="shared" si="6"/>
        <v>0</v>
      </c>
      <c r="F63" s="64"/>
      <c r="G63" s="73"/>
      <c r="H63" s="117">
        <f t="shared" si="7"/>
        <v>0</v>
      </c>
    </row>
    <row r="64" spans="1:8" ht="24">
      <c r="A64" s="50" t="s">
        <v>125</v>
      </c>
      <c r="B64" s="27" t="s">
        <v>126</v>
      </c>
      <c r="C64" s="64"/>
      <c r="D64" s="64"/>
      <c r="E64" s="116">
        <f t="shared" si="6"/>
        <v>0</v>
      </c>
      <c r="F64" s="64"/>
      <c r="G64" s="73"/>
      <c r="H64" s="117">
        <f t="shared" si="7"/>
        <v>0</v>
      </c>
    </row>
    <row r="65" spans="1:8" ht="24">
      <c r="A65" s="99" t="s">
        <v>128</v>
      </c>
      <c r="B65" s="27" t="s">
        <v>127</v>
      </c>
      <c r="C65" s="64"/>
      <c r="D65" s="64"/>
      <c r="E65" s="116">
        <f t="shared" si="6"/>
        <v>0</v>
      </c>
      <c r="F65" s="64"/>
      <c r="G65" s="73"/>
      <c r="H65" s="117">
        <f t="shared" si="7"/>
        <v>0</v>
      </c>
    </row>
    <row r="66" spans="1:8" ht="24">
      <c r="A66" s="50" t="s">
        <v>129</v>
      </c>
      <c r="B66" s="42" t="s">
        <v>26</v>
      </c>
      <c r="C66" s="67"/>
      <c r="D66" s="67"/>
      <c r="E66" s="116">
        <f t="shared" si="6"/>
        <v>0</v>
      </c>
      <c r="F66" s="67"/>
      <c r="G66" s="74"/>
      <c r="H66" s="117">
        <f t="shared" si="7"/>
        <v>0</v>
      </c>
    </row>
    <row r="67" spans="1:8" ht="24">
      <c r="A67" s="97" t="s">
        <v>128</v>
      </c>
      <c r="B67" s="42" t="s">
        <v>130</v>
      </c>
      <c r="C67" s="67"/>
      <c r="D67" s="67"/>
      <c r="E67" s="116">
        <f t="shared" si="6"/>
        <v>0</v>
      </c>
      <c r="F67" s="67"/>
      <c r="G67" s="74"/>
      <c r="H67" s="117">
        <f t="shared" si="7"/>
        <v>0</v>
      </c>
    </row>
    <row r="68" spans="1:8" ht="12.75">
      <c r="A68" s="50" t="s">
        <v>131</v>
      </c>
      <c r="B68" s="27" t="s">
        <v>132</v>
      </c>
      <c r="C68" s="64"/>
      <c r="D68" s="64"/>
      <c r="E68" s="116">
        <f t="shared" si="6"/>
        <v>0</v>
      </c>
      <c r="F68" s="64"/>
      <c r="G68" s="73"/>
      <c r="H68" s="117">
        <f t="shared" si="7"/>
        <v>0</v>
      </c>
    </row>
    <row r="69" spans="1:8" ht="24">
      <c r="A69" s="97" t="s">
        <v>99</v>
      </c>
      <c r="B69" s="27" t="s">
        <v>133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12.75">
      <c r="A70" s="50" t="s">
        <v>135</v>
      </c>
      <c r="B70" s="27" t="s">
        <v>134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24">
      <c r="A71" s="97" t="s">
        <v>137</v>
      </c>
      <c r="B71" s="27" t="s">
        <v>136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13.5" thickBot="1">
      <c r="A72" s="100" t="s">
        <v>54</v>
      </c>
      <c r="B72" s="31" t="s">
        <v>27</v>
      </c>
      <c r="C72" s="78"/>
      <c r="D72" s="78"/>
      <c r="E72" s="118">
        <f t="shared" si="6"/>
        <v>0</v>
      </c>
      <c r="F72" s="78"/>
      <c r="G72" s="79"/>
      <c r="H72" s="117">
        <f t="shared" si="7"/>
        <v>0</v>
      </c>
    </row>
    <row r="73" spans="1:8" ht="36.75" thickBot="1">
      <c r="A73" s="101" t="s">
        <v>138</v>
      </c>
      <c r="B73" s="102" t="s">
        <v>139</v>
      </c>
      <c r="C73" s="129">
        <f aca="true" t="shared" si="8" ref="C73:H73">C55+C62+C64+C66+C68+C70+C72</f>
        <v>0</v>
      </c>
      <c r="D73" s="129">
        <f t="shared" si="8"/>
        <v>0</v>
      </c>
      <c r="E73" s="129">
        <f t="shared" si="8"/>
        <v>0</v>
      </c>
      <c r="F73" s="129">
        <f t="shared" si="8"/>
        <v>0</v>
      </c>
      <c r="G73" s="129">
        <f t="shared" si="8"/>
        <v>0</v>
      </c>
      <c r="H73" s="130">
        <f t="shared" si="8"/>
        <v>0</v>
      </c>
    </row>
    <row r="74" spans="1:8" ht="13.5" thickBot="1">
      <c r="A74" s="101" t="s">
        <v>140</v>
      </c>
      <c r="B74" s="102" t="s">
        <v>141</v>
      </c>
      <c r="C74" s="133">
        <f aca="true" t="shared" si="9" ref="C74:H74">C47+C73</f>
        <v>0</v>
      </c>
      <c r="D74" s="133">
        <f t="shared" si="9"/>
        <v>0</v>
      </c>
      <c r="E74" s="133">
        <f t="shared" si="9"/>
        <v>0</v>
      </c>
      <c r="F74" s="133">
        <f t="shared" si="9"/>
        <v>0</v>
      </c>
      <c r="G74" s="133">
        <f t="shared" si="9"/>
        <v>0</v>
      </c>
      <c r="H74" s="134">
        <f t="shared" si="9"/>
        <v>0</v>
      </c>
    </row>
    <row r="75" spans="1:8" ht="12.75">
      <c r="A75" s="37"/>
      <c r="B75" s="38"/>
      <c r="C75" s="39"/>
      <c r="D75" s="39"/>
      <c r="E75" s="39"/>
      <c r="F75" s="39"/>
      <c r="G75" s="166" t="s">
        <v>50</v>
      </c>
      <c r="H75" s="166"/>
    </row>
    <row r="76" spans="1:8" ht="12.75">
      <c r="A76" s="167" t="s">
        <v>29</v>
      </c>
      <c r="B76" s="159" t="s">
        <v>56</v>
      </c>
      <c r="C76" s="170" t="s">
        <v>7</v>
      </c>
      <c r="D76" s="171"/>
      <c r="E76" s="172"/>
      <c r="F76" s="170" t="s">
        <v>8</v>
      </c>
      <c r="G76" s="171"/>
      <c r="H76" s="171"/>
    </row>
    <row r="77" spans="1:8" ht="12.75" customHeight="1">
      <c r="A77" s="168"/>
      <c r="B77" s="160"/>
      <c r="C77" s="159" t="s">
        <v>44</v>
      </c>
      <c r="D77" s="159" t="s">
        <v>49</v>
      </c>
      <c r="E77" s="162" t="s">
        <v>9</v>
      </c>
      <c r="F77" s="159" t="s">
        <v>44</v>
      </c>
      <c r="G77" s="159" t="s">
        <v>49</v>
      </c>
      <c r="H77" s="162" t="s">
        <v>9</v>
      </c>
    </row>
    <row r="78" spans="1:8" ht="12.75">
      <c r="A78" s="168"/>
      <c r="B78" s="160"/>
      <c r="C78" s="160"/>
      <c r="D78" s="160"/>
      <c r="E78" s="163"/>
      <c r="F78" s="160"/>
      <c r="G78" s="160"/>
      <c r="H78" s="163"/>
    </row>
    <row r="79" spans="1:8" ht="12.75">
      <c r="A79" s="169"/>
      <c r="B79" s="161"/>
      <c r="C79" s="161"/>
      <c r="D79" s="161"/>
      <c r="E79" s="164"/>
      <c r="F79" s="161"/>
      <c r="G79" s="161"/>
      <c r="H79" s="164"/>
    </row>
    <row r="80" spans="1:8" ht="13.5" thickBot="1">
      <c r="A80" s="18">
        <v>1</v>
      </c>
      <c r="B80" s="19" t="s">
        <v>11</v>
      </c>
      <c r="C80" s="20">
        <v>3</v>
      </c>
      <c r="D80" s="20">
        <v>4</v>
      </c>
      <c r="E80" s="20">
        <v>5</v>
      </c>
      <c r="F80" s="21">
        <v>6</v>
      </c>
      <c r="G80" s="21">
        <v>7</v>
      </c>
      <c r="H80" s="59">
        <v>8</v>
      </c>
    </row>
    <row r="81" spans="1:8" ht="12.75">
      <c r="A81" s="40" t="s">
        <v>30</v>
      </c>
      <c r="B81" s="31"/>
      <c r="C81" s="24"/>
      <c r="D81" s="24"/>
      <c r="E81" s="24"/>
      <c r="F81" s="24"/>
      <c r="G81" s="41"/>
      <c r="H81" s="36"/>
    </row>
    <row r="82" spans="1:8" ht="24">
      <c r="A82" s="51" t="s">
        <v>142</v>
      </c>
      <c r="B82" s="27" t="s">
        <v>28</v>
      </c>
      <c r="C82" s="64"/>
      <c r="D82" s="119"/>
      <c r="E82" s="116">
        <f>D82+C82</f>
        <v>0</v>
      </c>
      <c r="F82" s="64"/>
      <c r="G82" s="119"/>
      <c r="H82" s="117">
        <f>G82+F82</f>
        <v>0</v>
      </c>
    </row>
    <row r="83" spans="1:8" ht="24">
      <c r="A83" s="105" t="s">
        <v>99</v>
      </c>
      <c r="B83" s="27" t="s">
        <v>143</v>
      </c>
      <c r="C83" s="64"/>
      <c r="D83" s="119"/>
      <c r="E83" s="116">
        <f>D83+C83</f>
        <v>0</v>
      </c>
      <c r="F83" s="64"/>
      <c r="G83" s="121"/>
      <c r="H83" s="117">
        <f>G83+F83</f>
        <v>0</v>
      </c>
    </row>
    <row r="84" spans="1:8" ht="24">
      <c r="A84" s="51" t="s">
        <v>144</v>
      </c>
      <c r="B84" s="27" t="s">
        <v>145</v>
      </c>
      <c r="C84" s="64"/>
      <c r="D84" s="119"/>
      <c r="E84" s="116">
        <f>D84+C84</f>
        <v>0</v>
      </c>
      <c r="F84" s="64"/>
      <c r="G84" s="121"/>
      <c r="H84" s="117">
        <f>G84+F84</f>
        <v>0</v>
      </c>
    </row>
    <row r="85" spans="1:8" ht="24">
      <c r="A85" s="105" t="s">
        <v>128</v>
      </c>
      <c r="B85" s="27" t="s">
        <v>146</v>
      </c>
      <c r="C85" s="64"/>
      <c r="D85" s="119"/>
      <c r="E85" s="116">
        <f>D85+C85</f>
        <v>0</v>
      </c>
      <c r="F85" s="64"/>
      <c r="G85" s="121"/>
      <c r="H85" s="117">
        <f>G85+F85</f>
        <v>0</v>
      </c>
    </row>
    <row r="86" spans="1:8" ht="12.75">
      <c r="A86" s="51" t="s">
        <v>31</v>
      </c>
      <c r="B86" s="27" t="s">
        <v>147</v>
      </c>
      <c r="C86" s="64"/>
      <c r="D86" s="119"/>
      <c r="E86" s="116">
        <f>D86+C86</f>
        <v>0</v>
      </c>
      <c r="F86" s="64"/>
      <c r="G86" s="121"/>
      <c r="H86" s="117">
        <f>G86+F86</f>
        <v>0</v>
      </c>
    </row>
    <row r="87" spans="1:8" ht="12.75">
      <c r="A87" s="49" t="s">
        <v>148</v>
      </c>
      <c r="B87" s="27" t="s">
        <v>149</v>
      </c>
      <c r="C87" s="126">
        <f>C89+C90+C91</f>
        <v>0</v>
      </c>
      <c r="D87" s="126">
        <f>D88+D89+D90+D91</f>
        <v>0</v>
      </c>
      <c r="E87" s="126">
        <f>E88+E89+E90+E91</f>
        <v>0</v>
      </c>
      <c r="F87" s="126">
        <f>F89+F90+F91</f>
        <v>0</v>
      </c>
      <c r="G87" s="126">
        <f>G88+G89+G90+G91</f>
        <v>0</v>
      </c>
      <c r="H87" s="113">
        <f>H88+H89+H90+H91</f>
        <v>0</v>
      </c>
    </row>
    <row r="88" spans="1:8" ht="36">
      <c r="A88" s="105" t="s">
        <v>150</v>
      </c>
      <c r="B88" s="27" t="s">
        <v>151</v>
      </c>
      <c r="C88" s="131" t="s">
        <v>167</v>
      </c>
      <c r="D88" s="64"/>
      <c r="E88" s="116">
        <f>D88</f>
        <v>0</v>
      </c>
      <c r="F88" s="131" t="s">
        <v>167</v>
      </c>
      <c r="G88" s="73"/>
      <c r="H88" s="117">
        <f>G88</f>
        <v>0</v>
      </c>
    </row>
    <row r="89" spans="1:8" ht="12.75">
      <c r="A89" s="106" t="s">
        <v>55</v>
      </c>
      <c r="B89" s="27" t="s">
        <v>152</v>
      </c>
      <c r="C89" s="64"/>
      <c r="D89" s="123"/>
      <c r="E89" s="116">
        <f aca="true" t="shared" si="10" ref="E89:E95">D89+C89</f>
        <v>0</v>
      </c>
      <c r="F89" s="67"/>
      <c r="G89" s="124"/>
      <c r="H89" s="117">
        <f aca="true" t="shared" si="11" ref="H89:H95">G89+F89</f>
        <v>0</v>
      </c>
    </row>
    <row r="90" spans="1:8" ht="12.75">
      <c r="A90" s="106" t="s">
        <v>153</v>
      </c>
      <c r="B90" s="27" t="s">
        <v>154</v>
      </c>
      <c r="C90" s="64"/>
      <c r="D90" s="123"/>
      <c r="E90" s="116">
        <f t="shared" si="10"/>
        <v>0</v>
      </c>
      <c r="F90" s="67"/>
      <c r="G90" s="124"/>
      <c r="H90" s="117">
        <f t="shared" si="11"/>
        <v>0</v>
      </c>
    </row>
    <row r="91" spans="1:8" ht="12.75">
      <c r="A91" s="106" t="s">
        <v>155</v>
      </c>
      <c r="B91" s="27" t="s">
        <v>156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24">
      <c r="A92" s="49" t="s">
        <v>157</v>
      </c>
      <c r="B92" s="27" t="s">
        <v>158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4">
      <c r="A93" s="105" t="s">
        <v>128</v>
      </c>
      <c r="B93" s="42" t="s">
        <v>159</v>
      </c>
      <c r="C93" s="67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12.75">
      <c r="A94" s="51" t="s">
        <v>160</v>
      </c>
      <c r="B94" s="42" t="s">
        <v>32</v>
      </c>
      <c r="C94" s="132"/>
      <c r="D94" s="123"/>
      <c r="E94" s="116">
        <f t="shared" si="10"/>
        <v>0</v>
      </c>
      <c r="F94" s="132"/>
      <c r="G94" s="124"/>
      <c r="H94" s="117">
        <f t="shared" si="11"/>
        <v>0</v>
      </c>
    </row>
    <row r="95" spans="1:8" ht="13.5" thickBot="1">
      <c r="A95" s="86" t="s">
        <v>162</v>
      </c>
      <c r="B95" s="85" t="s">
        <v>161</v>
      </c>
      <c r="C95" s="80"/>
      <c r="D95" s="127"/>
      <c r="E95" s="116">
        <f t="shared" si="10"/>
        <v>0</v>
      </c>
      <c r="F95" s="80"/>
      <c r="G95" s="128"/>
      <c r="H95" s="117">
        <f t="shared" si="11"/>
        <v>0</v>
      </c>
    </row>
    <row r="96" spans="1:8" ht="36.75" thickBot="1">
      <c r="A96" s="101" t="s">
        <v>163</v>
      </c>
      <c r="B96" s="102" t="s">
        <v>165</v>
      </c>
      <c r="C96" s="129">
        <f aca="true" t="shared" si="12" ref="C96:H96">C82+C84+C86+C87+C92+C94+C95</f>
        <v>0</v>
      </c>
      <c r="D96" s="129">
        <f t="shared" si="12"/>
        <v>0</v>
      </c>
      <c r="E96" s="129">
        <f t="shared" si="12"/>
        <v>0</v>
      </c>
      <c r="F96" s="129">
        <f t="shared" si="12"/>
        <v>0</v>
      </c>
      <c r="G96" s="129">
        <f t="shared" si="12"/>
        <v>0</v>
      </c>
      <c r="H96" s="130">
        <f t="shared" si="12"/>
        <v>0</v>
      </c>
    </row>
    <row r="97" spans="1:8" ht="12.75">
      <c r="A97" s="40" t="s">
        <v>33</v>
      </c>
      <c r="B97" s="31"/>
      <c r="C97" s="107"/>
      <c r="D97" s="107"/>
      <c r="E97" s="107"/>
      <c r="F97" s="107"/>
      <c r="G97" s="108"/>
      <c r="H97" s="109"/>
    </row>
    <row r="98" spans="1:8" ht="13.5" thickBot="1">
      <c r="A98" s="30" t="s">
        <v>164</v>
      </c>
      <c r="B98" s="27" t="s">
        <v>59</v>
      </c>
      <c r="C98" s="64"/>
      <c r="D98" s="119"/>
      <c r="E98" s="116">
        <f>D98+C98</f>
        <v>0</v>
      </c>
      <c r="F98" s="64"/>
      <c r="G98" s="119"/>
      <c r="H98" s="117">
        <f>G98+F98</f>
        <v>0</v>
      </c>
    </row>
    <row r="99" spans="1:8" ht="13.5" thickBot="1">
      <c r="A99" s="62" t="s">
        <v>168</v>
      </c>
      <c r="B99" s="32" t="s">
        <v>166</v>
      </c>
      <c r="C99" s="110">
        <f aca="true" t="shared" si="13" ref="C99:H99">C96+C98</f>
        <v>0</v>
      </c>
      <c r="D99" s="110">
        <f t="shared" si="13"/>
        <v>0</v>
      </c>
      <c r="E99" s="110">
        <f t="shared" si="13"/>
        <v>0</v>
      </c>
      <c r="F99" s="110">
        <f t="shared" si="13"/>
        <v>0</v>
      </c>
      <c r="G99" s="110">
        <f t="shared" si="13"/>
        <v>0</v>
      </c>
      <c r="H99" s="111">
        <f t="shared" si="13"/>
        <v>0</v>
      </c>
    </row>
    <row r="100" spans="1:8" ht="12.75">
      <c r="A100" s="165" t="s">
        <v>169</v>
      </c>
      <c r="B100" s="165"/>
      <c r="C100" s="165"/>
      <c r="D100" s="165"/>
      <c r="E100" s="165"/>
      <c r="F100" s="165"/>
      <c r="G100" s="165"/>
      <c r="H100" s="165"/>
    </row>
    <row r="101" spans="1:8" ht="12.75" customHeight="1">
      <c r="A101" s="152" t="s">
        <v>170</v>
      </c>
      <c r="B101" s="152"/>
      <c r="C101" s="152"/>
      <c r="D101" s="152"/>
      <c r="E101" s="152"/>
      <c r="F101" s="152"/>
      <c r="G101" s="152"/>
      <c r="H101" s="152"/>
    </row>
    <row r="102" spans="4:11" ht="12.75">
      <c r="D102" s="47"/>
      <c r="J102" s="48"/>
      <c r="K102" s="48"/>
    </row>
    <row r="103" spans="1:11" ht="12.75">
      <c r="A103" s="57" t="s">
        <v>42</v>
      </c>
      <c r="B103" s="153"/>
      <c r="C103" s="153"/>
      <c r="J103" s="48"/>
      <c r="K103" s="48"/>
    </row>
    <row r="104" spans="1:11" ht="12.75">
      <c r="A104" s="11" t="s">
        <v>43</v>
      </c>
      <c r="B104" s="154" t="s">
        <v>41</v>
      </c>
      <c r="C104" s="154"/>
      <c r="D104" s="44"/>
      <c r="J104" s="48"/>
      <c r="K104" s="48"/>
    </row>
    <row r="105" spans="1:12" ht="12.75">
      <c r="A105" s="11"/>
      <c r="B105" s="44"/>
      <c r="C105" s="44"/>
      <c r="D105" s="13"/>
      <c r="E105" s="44"/>
      <c r="F105" s="44"/>
      <c r="G105" s="46"/>
      <c r="H105" s="46"/>
      <c r="I105" s="46"/>
      <c r="J105" s="46"/>
      <c r="K105" s="46"/>
      <c r="L105" s="46"/>
    </row>
    <row r="106" spans="1:4" ht="12.75">
      <c r="A106" s="57" t="s">
        <v>36</v>
      </c>
      <c r="B106" s="153"/>
      <c r="C106" s="153"/>
      <c r="D106" s="45"/>
    </row>
    <row r="107" spans="1:4" ht="12.75">
      <c r="A107" s="11" t="s">
        <v>43</v>
      </c>
      <c r="B107" s="154" t="s">
        <v>41</v>
      </c>
      <c r="C107" s="154"/>
      <c r="D107" s="44"/>
    </row>
    <row r="108" spans="1:5" ht="12.75">
      <c r="A108" s="11"/>
      <c r="B108" s="44"/>
      <c r="C108" s="44"/>
      <c r="D108" s="13"/>
      <c r="E108" s="44"/>
    </row>
    <row r="109" spans="1:6" ht="12.75">
      <c r="A109" s="82" t="s">
        <v>181</v>
      </c>
      <c r="B109" s="44"/>
      <c r="C109" s="44"/>
      <c r="D109" s="48"/>
      <c r="E109" s="48"/>
      <c r="F109" s="48"/>
    </row>
    <row r="110" spans="1:6" ht="12.75">
      <c r="A110" s="82"/>
      <c r="B110" s="44"/>
      <c r="C110" s="44"/>
      <c r="D110" s="48"/>
      <c r="E110" s="48"/>
      <c r="F110" s="48"/>
    </row>
    <row r="111" ht="13.5" thickBot="1"/>
    <row r="112" spans="2:7" ht="48" customHeight="1" thickBot="1" thickTop="1">
      <c r="B112" s="155"/>
      <c r="C112" s="156"/>
      <c r="D112" s="156"/>
      <c r="E112" s="157" t="s">
        <v>180</v>
      </c>
      <c r="F112" s="157"/>
      <c r="G112" s="158"/>
    </row>
    <row r="113" spans="2:7" ht="3.75" customHeight="1" thickBot="1" thickTop="1">
      <c r="B113" s="151"/>
      <c r="C113" s="151"/>
      <c r="D113" s="151"/>
      <c r="E113" s="151"/>
      <c r="F113" s="151"/>
      <c r="G113" s="151"/>
    </row>
    <row r="114" spans="2:7" ht="13.5" thickTop="1">
      <c r="B114" s="147" t="s">
        <v>171</v>
      </c>
      <c r="C114" s="148"/>
      <c r="D114" s="148"/>
      <c r="E114" s="149"/>
      <c r="F114" s="149"/>
      <c r="G114" s="150"/>
    </row>
    <row r="115" spans="2:7" ht="12.75">
      <c r="B115" s="136" t="s">
        <v>172</v>
      </c>
      <c r="C115" s="137"/>
      <c r="D115" s="137"/>
      <c r="E115" s="145"/>
      <c r="F115" s="145"/>
      <c r="G115" s="146"/>
    </row>
    <row r="116" spans="2:7" ht="12.75">
      <c r="B116" s="136" t="s">
        <v>173</v>
      </c>
      <c r="C116" s="137"/>
      <c r="D116" s="137"/>
      <c r="E116" s="138"/>
      <c r="F116" s="138"/>
      <c r="G116" s="139"/>
    </row>
    <row r="117" spans="2:7" ht="12.75">
      <c r="B117" s="136" t="s">
        <v>174</v>
      </c>
      <c r="C117" s="137"/>
      <c r="D117" s="137"/>
      <c r="E117" s="138"/>
      <c r="F117" s="138"/>
      <c r="G117" s="139"/>
    </row>
    <row r="118" spans="2:7" ht="12.75">
      <c r="B118" s="136" t="s">
        <v>175</v>
      </c>
      <c r="C118" s="137"/>
      <c r="D118" s="137"/>
      <c r="E118" s="138"/>
      <c r="F118" s="138"/>
      <c r="G118" s="139"/>
    </row>
    <row r="119" spans="2:7" ht="12.75">
      <c r="B119" s="136" t="s">
        <v>176</v>
      </c>
      <c r="C119" s="137"/>
      <c r="D119" s="137"/>
      <c r="E119" s="145"/>
      <c r="F119" s="145"/>
      <c r="G119" s="146"/>
    </row>
    <row r="120" spans="2:7" ht="12.75">
      <c r="B120" s="136" t="s">
        <v>177</v>
      </c>
      <c r="C120" s="137"/>
      <c r="D120" s="137"/>
      <c r="E120" s="145"/>
      <c r="F120" s="145"/>
      <c r="G120" s="146"/>
    </row>
    <row r="121" spans="2:7" ht="12.75">
      <c r="B121" s="136" t="s">
        <v>178</v>
      </c>
      <c r="C121" s="137"/>
      <c r="D121" s="137"/>
      <c r="E121" s="138"/>
      <c r="F121" s="138"/>
      <c r="G121" s="139"/>
    </row>
    <row r="122" spans="2:7" ht="13.5" thickBot="1">
      <c r="B122" s="140" t="s">
        <v>179</v>
      </c>
      <c r="C122" s="141"/>
      <c r="D122" s="141"/>
      <c r="E122" s="142"/>
      <c r="F122" s="142"/>
      <c r="G122" s="143"/>
    </row>
    <row r="123" spans="2:7" ht="3.75" customHeight="1" thickTop="1">
      <c r="B123" s="144"/>
      <c r="C123" s="144"/>
      <c r="D123" s="144"/>
      <c r="E123" s="144"/>
      <c r="F123" s="144"/>
      <c r="G123" s="144"/>
    </row>
    <row r="146" ht="12.75"/>
    <row r="147" ht="12.75"/>
    <row r="148" ht="12.75"/>
    <row r="149" ht="12.75"/>
  </sheetData>
  <sheetProtection password="DB66" sheet="1"/>
  <mergeCells count="82">
    <mergeCell ref="A49:A52"/>
    <mergeCell ref="B49:B52"/>
    <mergeCell ref="C49:E49"/>
    <mergeCell ref="F49:H49"/>
    <mergeCell ref="C50:C52"/>
    <mergeCell ref="D50:D52"/>
    <mergeCell ref="E17:E19"/>
    <mergeCell ref="G17:G19"/>
    <mergeCell ref="A12:C12"/>
    <mergeCell ref="C32:C34"/>
    <mergeCell ref="D32:D34"/>
    <mergeCell ref="G48:H48"/>
    <mergeCell ref="A8:C11"/>
    <mergeCell ref="D8:F11"/>
    <mergeCell ref="G30:H30"/>
    <mergeCell ref="A31:A34"/>
    <mergeCell ref="B31:B34"/>
    <mergeCell ref="C31:E31"/>
    <mergeCell ref="H17:H19"/>
    <mergeCell ref="C17:C19"/>
    <mergeCell ref="G32:G34"/>
    <mergeCell ref="H32:H34"/>
    <mergeCell ref="A1:G1"/>
    <mergeCell ref="A100:H100"/>
    <mergeCell ref="E50:E52"/>
    <mergeCell ref="F50:F52"/>
    <mergeCell ref="G50:G52"/>
    <mergeCell ref="H50:H52"/>
    <mergeCell ref="D77:D79"/>
    <mergeCell ref="C76:E76"/>
    <mergeCell ref="A76:A79"/>
    <mergeCell ref="B76:B79"/>
    <mergeCell ref="E77:E79"/>
    <mergeCell ref="D12:F12"/>
    <mergeCell ref="B16:B19"/>
    <mergeCell ref="F16:H16"/>
    <mergeCell ref="F17:F19"/>
    <mergeCell ref="C16:E16"/>
    <mergeCell ref="F31:H31"/>
    <mergeCell ref="C77:C79"/>
    <mergeCell ref="F32:F34"/>
    <mergeCell ref="D17:D19"/>
    <mergeCell ref="B107:C107"/>
    <mergeCell ref="B103:C103"/>
    <mergeCell ref="B106:C106"/>
    <mergeCell ref="B104:C104"/>
    <mergeCell ref="G75:H75"/>
    <mergeCell ref="H77:H79"/>
    <mergeCell ref="A101:H101"/>
    <mergeCell ref="F76:H76"/>
    <mergeCell ref="G77:G79"/>
    <mergeCell ref="F77:F79"/>
    <mergeCell ref="B119:D119"/>
    <mergeCell ref="B120:D120"/>
    <mergeCell ref="B121:D121"/>
    <mergeCell ref="B122:D122"/>
    <mergeCell ref="D6:E6"/>
    <mergeCell ref="A2:G2"/>
    <mergeCell ref="A3:G3"/>
    <mergeCell ref="A4:G4"/>
    <mergeCell ref="E32:E34"/>
    <mergeCell ref="A16:A19"/>
    <mergeCell ref="E119:G119"/>
    <mergeCell ref="E120:G120"/>
    <mergeCell ref="E121:G121"/>
    <mergeCell ref="E122:G122"/>
    <mergeCell ref="E123:G123"/>
    <mergeCell ref="B114:D114"/>
    <mergeCell ref="B115:D115"/>
    <mergeCell ref="B116:D116"/>
    <mergeCell ref="B117:D117"/>
    <mergeCell ref="B118:D118"/>
    <mergeCell ref="B113:D113"/>
    <mergeCell ref="B112:D112"/>
    <mergeCell ref="B123:D123"/>
    <mergeCell ref="E112:G112"/>
    <mergeCell ref="E113:G113"/>
    <mergeCell ref="E114:G114"/>
    <mergeCell ref="E115:G115"/>
    <mergeCell ref="E116:G116"/>
    <mergeCell ref="E117:G117"/>
    <mergeCell ref="E118:G118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4"/>
  <rowBreaks count="3" manualBreakCount="3">
    <brk id="29" max="255" man="1"/>
    <brk id="47" max="255" man="1"/>
    <brk id="74" max="255" man="1"/>
  </rowBreaks>
  <ignoredErrors>
    <ignoredError sqref="F8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Кириенко Наталья Николаевна</cp:lastModifiedBy>
  <cp:lastPrinted>2023-03-01T14:11:15Z</cp:lastPrinted>
  <dcterms:created xsi:type="dcterms:W3CDTF">2007-09-17T12:37:24Z</dcterms:created>
  <dcterms:modified xsi:type="dcterms:W3CDTF">2023-03-01T14:11:23Z</dcterms:modified>
  <cp:category/>
  <cp:version/>
  <cp:contentType/>
  <cp:contentStatus/>
</cp:coreProperties>
</file>