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140" windowHeight="11880" activeTab="1"/>
  </bookViews>
  <sheets>
    <sheet name="Отчет 1" sheetId="1" r:id="rId1"/>
    <sheet name="Отчет 2" sheetId="2" r:id="rId2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<sst xmlns="http://schemas.openxmlformats.org/spreadsheetml/2006/main" count="414" uniqueCount="314">
  <si>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</si>
  <si>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</si>
  <si>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</si>
  <si>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</si>
  <si>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</si>
  <si>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</si>
  <si>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</si>
  <si>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</si>
  <si>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</si>
  <si>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</si>
  <si>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</si>
  <si>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</si>
  <si>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</si>
  <si>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</si>
  <si>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</si>
  <si>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</si>
  <si>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</si>
  <si>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</si>
  <si>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</si>
  <si>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</si>
  <si>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</si>
  <si>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</si>
  <si>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</si>
  <si>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</si>
  <si>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</si>
  <si>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</si>
  <si>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</si>
  <si>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</si>
  <si>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</si>
  <si>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</si>
  <si>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</si>
  <si>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</si>
  <si>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</si>
  <si>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</si>
  <si>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</si>
  <si>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</si>
  <si>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</si>
  <si>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>"________"    _______________  200___  г.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</si>
  <si>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</si>
  <si>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</si>
  <si>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</si>
  <si>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</si>
  <si>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</si>
  <si>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</si>
  <si>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</si>
  <si>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</si>
  <si>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</si>
  <si>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</si>
  <si>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</si>
  <si>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</si>
  <si>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</si>
  <si>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</si>
  <si>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</si>
  <si>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</si>
  <si>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</si>
  <si>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</si>
  <si>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</si>
  <si>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</si>
  <si>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</si>
  <si>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</si>
  <si>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</si>
  <si>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</si>
  <si>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</si>
  <si>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</si>
  <si>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</si>
  <si>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</si>
  <si>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</si>
  <si>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</si>
  <si>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</si>
  <si>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</si>
  <si>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</si>
  <si>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</si>
  <si>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</si>
  <si>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</si>
  <si>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</si>
  <si>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</si>
  <si>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</si>
  <si>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</si>
  <si>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</si>
  <si>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</si>
  <si>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</si>
  <si>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</si>
  <si>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</si>
  <si>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</si>
  <si>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</si>
  <si>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</si>
  <si>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</si>
  <si>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</si>
  <si>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</si>
  <si>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</si>
  <si>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</si>
  <si>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</si>
  <si>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</si>
  <si>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</si>
  <si>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</si>
  <si>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</si>
  <si>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</si>
  <si>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</si>
  <si>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</si>
  <si>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</si>
  <si>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</si>
  <si>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</si>
  <si>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</si>
  <si>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</si>
  <si>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</si>
  <si>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</si>
  <si>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</si>
  <si>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</si>
  <si>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</si>
  <si>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</si>
  <si>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</si>
  <si>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</si>
  <si>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</si>
  <si>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</si>
  <si>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</si>
  <si>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</si>
  <si>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</si>
  <si>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</si>
  <si>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</si>
  <si>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</si>
  <si>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</si>
  <si>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</si>
  <si>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</si>
  <si>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</si>
  <si>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</si>
  <si>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</si>
  <si>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</si>
  <si>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</si>
  <si>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</si>
  <si>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</si>
  <si>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</si>
  <si>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</si>
  <si>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</si>
  <si>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</si>
  <si>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</si>
  <si>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</si>
  <si>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</si>
  <si>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</si>
  <si>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</si>
  <si>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</si>
  <si>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</si>
  <si>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</si>
  <si>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</si>
  <si>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</si>
  <si>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</si>
  <si>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</si>
  <si>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</si>
  <si>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</si>
  <si>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</si>
  <si>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</si>
  <si>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</si>
  <si>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</si>
  <si>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</si>
  <si>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</si>
  <si>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</si>
  <si>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</si>
  <si>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</si>
  <si>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</si>
  <si>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</si>
  <si>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</si>
  <si>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</si>
  <si>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</si>
  <si>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</si>
  <si>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</si>
  <si>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</si>
  <si>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</si>
  <si>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</si>
  <si>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</si>
  <si>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</si>
  <si>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</si>
  <si>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</si>
  <si>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</si>
  <si>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</si>
  <si>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</si>
  <si>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</si>
  <si>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</si>
  <si>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</si>
  <si>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М.Ф.Шевченко</t>
  </si>
  <si>
    <t>01 января 2019 г.</t>
  </si>
  <si>
    <t>МУНИЦИПАЛЬНОЕ УЧРЕЖДЕНИЕ "ТАЛНАХСКОЕ ТЕРРИТОРИАЛЬНОЕ УПРАВЛЕНИЕ АДМИНИСТРАЦИИ ГОРОДА НОРИЛЬСКА"</t>
  </si>
  <si>
    <t>Н.И.Кужелева</t>
  </si>
  <si>
    <t>2457049545</t>
  </si>
  <si>
    <t>01.01.2019</t>
  </si>
  <si>
    <t>016</t>
  </si>
  <si>
    <t>04093636</t>
  </si>
  <si>
    <t>5</t>
  </si>
  <si>
    <t>3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</si>
  <si>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</si>
  <si>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</si>
  <si>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</si>
  <si>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</si>
  <si>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</si>
  <si>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</si>
  <si>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</si>
  <si>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</si>
  <si>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</si>
  <si>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</si>
  <si>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в кассе учреждения  (020130000)</t>
  </si>
  <si>
    <t>Форма 0503130 с. 5</t>
  </si>
  <si>
    <t>СПРАВКА</t>
  </si>
  <si>
    <t>О НАЛИЧИИ ИМУЩЕСТВА И ОБЯЗАТЕЛЬСТВ НА ЗАБАЛАНСОВЫХ СЧЕТАХ</t>
  </si>
  <si>
    <t>Номер 
счета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</si>
  <si>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</si>
  <si>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</si>
  <si>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</si>
  <si>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</si>
  <si>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</si>
  <si>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</si>
  <si>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</si>
  <si>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</si>
  <si>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</si>
  <si>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</si>
  <si>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</si>
  <si>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</si>
  <si>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в том числе:</t>
  </si>
  <si>
    <t>прочее</t>
  </si>
  <si>
    <t>041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</si>
  <si>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</si>
  <si>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</si>
  <si>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</si>
  <si>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</si>
  <si>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</si>
  <si>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</si>
  <si>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</si>
  <si>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</si>
  <si>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</si>
  <si>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</si>
  <si>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</si>
  <si>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</si>
  <si>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</si>
  <si>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</si>
  <si>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</si>
  <si>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</si>
  <si>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</si>
  <si>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</si>
  <si>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</si>
  <si>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</si>
  <si>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</si>
  <si>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</si>
  <si>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</si>
  <si>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</si>
  <si>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</si>
  <si>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</si>
  <si>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</si>
  <si>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</si>
  <si>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</si>
  <si>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</si>
  <si>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</si>
  <si>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</si>
  <si>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</si>
  <si>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</si>
  <si>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</si>
  <si>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</si>
  <si>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</si>
  <si>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</si>
  <si>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</si>
  <si>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</si>
  <si>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</si>
  <si>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</si>
  <si>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</si>
  <si>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</si>
  <si>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</si>
  <si>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</si>
  <si>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</si>
  <si>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
бюджета</t>
  </si>
  <si>
    <t>173</t>
  </si>
  <si>
    <t>18</t>
  </si>
  <si>
    <t>Выбытия денежных средств, всего</t>
  </si>
  <si>
    <t>180</t>
  </si>
  <si>
    <t>181</t>
  </si>
  <si>
    <t>источники финансирования дефицита 
бюджета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</si>
  <si>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</si>
  <si>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</si>
  <si>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</si>
  <si>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</si>
  <si>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</si>
  <si>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</si>
  <si>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</si>
  <si>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</si>
  <si>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</si>
  <si>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</si>
  <si>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</si>
  <si>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</si>
  <si>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</si>
  <si>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</si>
  <si>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</si>
  <si>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</si>
  <si>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</si>
  <si>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</si>
  <si>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</si>
  <si>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</si>
  <si>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</si>
  <si>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</si>
  <si>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</si>
  <si>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</si>
  <si>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</si>
  <si>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</si>
  <si>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</si>
  <si>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</si>
  <si>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</si>
  <si>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</si>
  <si>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</si>
  <si>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</si>
  <si>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</si>
  <si>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</si>
  <si>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</si>
  <si>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И.о. руководителя ______________________</t>
  </si>
  <si>
    <t>А.А.Соколов</t>
  </si>
  <si>
    <t>Главный бухгалтер __________________</t>
  </si>
  <si>
    <t>COLT</t>
  </si>
  <si>
    <t>(подпись)</t>
  </si>
  <si>
    <t xml:space="preserve">(руководитель централизованной </t>
  </si>
  <si>
    <t>бухгалтерии)</t>
  </si>
  <si>
    <t>________    _______________  20___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</si>
</sst>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FC19]dd\ mmmm\ yyyy\ \г\.;@"/>
    <numFmt numFmtId="179" formatCode="#,##0.00_ ;\-#,##0.00\ "/>
    <numFmt numFmtId="180" formatCode="#,##0;\ \-\ #,##0;\ \-"/>
    <numFmt numFmtId="181" formatCode="0.00_ ;\-0.00\ 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2" fontId="2" fillId="20" borderId="18" xfId="0" applyNumberFormat="1" applyFont="1" applyFill="1" applyBorder="1" applyAlignment="1" applyProtection="1">
      <alignment horizontal="center"/>
      <protection/>
    </xf>
    <xf numFmtId="172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2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2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2" fontId="23" fillId="0" borderId="38" xfId="0" applyNumberFormat="1" applyFont="1" applyFill="1" applyBorder="1" applyAlignment="1" applyProtection="1">
      <alignment horizontal="right"/>
      <protection locked="0"/>
    </xf>
    <xf numFmtId="172" fontId="23" fillId="0" borderId="39" xfId="0" applyNumberFormat="1" applyFont="1" applyFill="1" applyBorder="1" applyAlignment="1" applyProtection="1">
      <alignment horizontal="right"/>
      <protection locked="0"/>
    </xf>
    <xf numFmtId="172" fontId="23" fillId="4" borderId="40" xfId="0" applyNumberFormat="1" applyFont="1" applyFill="1" applyBorder="1" applyAlignment="1" applyProtection="1">
      <alignment horizontal="right"/>
      <protection/>
    </xf>
    <xf numFmtId="172" fontId="23" fillId="0" borderId="41" xfId="0" applyNumberFormat="1" applyFont="1" applyFill="1" applyBorder="1" applyAlignment="1" applyProtection="1">
      <alignment horizontal="right"/>
      <protection locked="0"/>
    </xf>
    <xf numFmtId="172" fontId="23" fillId="4" borderId="41" xfId="0" applyNumberFormat="1" applyFont="1" applyFill="1" applyBorder="1" applyAlignment="1" applyProtection="1">
      <alignment horizontal="right"/>
      <protection/>
    </xf>
    <xf numFmtId="172" fontId="23" fillId="4" borderId="10" xfId="0" applyNumberFormat="1" applyFont="1" applyFill="1" applyBorder="1" applyAlignment="1" applyProtection="1">
      <alignment horizontal="right"/>
      <protection/>
    </xf>
    <xf numFmtId="172" fontId="23" fillId="4" borderId="42" xfId="0" applyNumberFormat="1" applyFont="1" applyFill="1" applyBorder="1" applyAlignment="1" applyProtection="1">
      <alignment horizontal="right"/>
      <protection/>
    </xf>
    <xf numFmtId="172" fontId="23" fillId="20" borderId="18" xfId="0" applyNumberFormat="1" applyFont="1" applyFill="1" applyBorder="1" applyAlignment="1" applyProtection="1">
      <alignment horizontal="right"/>
      <protection/>
    </xf>
    <xf numFmtId="172" fontId="23" fillId="20" borderId="19" xfId="0" applyNumberFormat="1" applyFont="1" applyFill="1" applyBorder="1" applyAlignment="1" applyProtection="1">
      <alignment horizontal="right"/>
      <protection/>
    </xf>
    <xf numFmtId="172" fontId="23" fillId="0" borderId="43" xfId="0" applyNumberFormat="1" applyFont="1" applyFill="1" applyBorder="1" applyAlignment="1" applyProtection="1">
      <alignment horizontal="right"/>
      <protection locked="0"/>
    </xf>
    <xf numFmtId="172" fontId="23" fillId="0" borderId="44" xfId="0" applyNumberFormat="1" applyFont="1" applyFill="1" applyBorder="1" applyAlignment="1" applyProtection="1">
      <alignment horizontal="right"/>
      <protection locked="0"/>
    </xf>
    <xf numFmtId="172" fontId="23" fillId="0" borderId="45" xfId="0" applyNumberFormat="1" applyFont="1" applyFill="1" applyBorder="1" applyAlignment="1" applyProtection="1">
      <alignment horizontal="right"/>
      <protection locked="0"/>
    </xf>
    <xf numFmtId="172" fontId="23" fillId="4" borderId="45" xfId="0" applyNumberFormat="1" applyFont="1" applyFill="1" applyBorder="1" applyAlignment="1" applyProtection="1">
      <alignment horizontal="right"/>
      <protection/>
    </xf>
    <xf numFmtId="172" fontId="23" fillId="4" borderId="46" xfId="0" applyNumberFormat="1" applyFont="1" applyFill="1" applyBorder="1" applyAlignment="1" applyProtection="1">
      <alignment horizontal="right"/>
      <protection/>
    </xf>
    <xf numFmtId="172" fontId="23" fillId="0" borderId="47" xfId="0" applyNumberFormat="1" applyFont="1" applyFill="1" applyBorder="1" applyAlignment="1" applyProtection="1">
      <alignment horizontal="right"/>
      <protection locked="0"/>
    </xf>
    <xf numFmtId="172" fontId="23" fillId="0" borderId="48" xfId="0" applyNumberFormat="1" applyFont="1" applyFill="1" applyBorder="1" applyAlignment="1" applyProtection="1">
      <alignment horizontal="right"/>
      <protection locked="0"/>
    </xf>
    <xf numFmtId="172" fontId="23" fillId="0" borderId="16" xfId="0" applyNumberFormat="1" applyFont="1" applyFill="1" applyBorder="1" applyAlignment="1" applyProtection="1">
      <alignment horizontal="right"/>
      <protection locked="0"/>
    </xf>
    <xf numFmtId="172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2" fontId="23" fillId="23" borderId="53" xfId="0" applyNumberFormat="1" applyFont="1" applyFill="1" applyBorder="1" applyAlignment="1" applyProtection="1">
      <alignment horizontal="right"/>
      <protection/>
    </xf>
    <xf numFmtId="172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2" fontId="23" fillId="20" borderId="47" xfId="0" applyNumberFormat="1" applyFont="1" applyFill="1" applyBorder="1" applyAlignment="1" applyProtection="1">
      <alignment horizontal="right"/>
      <protection/>
    </xf>
    <xf numFmtId="172" fontId="23" fillId="20" borderId="48" xfId="0" applyNumberFormat="1" applyFont="1" applyFill="1" applyBorder="1" applyAlignment="1" applyProtection="1">
      <alignment horizontal="right"/>
      <protection/>
    </xf>
    <xf numFmtId="172" fontId="23" fillId="20" borderId="55" xfId="0" applyNumberFormat="1" applyFont="1" applyFill="1" applyBorder="1" applyAlignment="1" applyProtection="1">
      <alignment horizontal="right"/>
      <protection/>
    </xf>
    <xf numFmtId="172" fontId="23" fillId="7" borderId="53" xfId="0" applyNumberFormat="1" applyFont="1" applyFill="1" applyBorder="1" applyAlignment="1" applyProtection="1">
      <alignment horizontal="right"/>
      <protection/>
    </xf>
    <xf numFmtId="172" fontId="23" fillId="7" borderId="54" xfId="0" applyNumberFormat="1" applyFont="1" applyFill="1" applyBorder="1" applyAlignment="1" applyProtection="1">
      <alignment horizontal="right"/>
      <protection/>
    </xf>
    <xf numFmtId="172" fontId="23" fillId="6" borderId="38" xfId="0" applyNumberFormat="1" applyFont="1" applyFill="1" applyBorder="1" applyAlignment="1" applyProtection="1">
      <alignment horizontal="right"/>
      <protection/>
    </xf>
    <xf numFmtId="172" fontId="23" fillId="6" borderId="40" xfId="0" applyNumberFormat="1" applyFont="1" applyFill="1" applyBorder="1" applyAlignment="1" applyProtection="1">
      <alignment horizontal="right"/>
      <protection/>
    </xf>
    <xf numFmtId="172" fontId="23" fillId="6" borderId="10" xfId="0" applyNumberFormat="1" applyFont="1" applyFill="1" applyBorder="1" applyAlignment="1" applyProtection="1">
      <alignment horizontal="right"/>
      <protection/>
    </xf>
    <xf numFmtId="172" fontId="23" fillId="6" borderId="42" xfId="0" applyNumberFormat="1" applyFont="1" applyFill="1" applyBorder="1" applyAlignment="1" applyProtection="1">
      <alignment horizontal="right"/>
      <protection/>
    </xf>
    <xf numFmtId="172" fontId="23" fillId="4" borderId="38" xfId="0" applyNumberFormat="1" applyFont="1" applyFill="1" applyBorder="1" applyAlignment="1" applyProtection="1">
      <alignment horizontal="right"/>
      <protection/>
    </xf>
    <xf numFmtId="172" fontId="23" fillId="4" borderId="56" xfId="0" applyNumberFormat="1" applyFont="1" applyFill="1" applyBorder="1" applyAlignment="1" applyProtection="1">
      <alignment horizontal="right"/>
      <protection/>
    </xf>
    <xf numFmtId="172" fontId="23" fillId="20" borderId="38" xfId="0" applyNumberFormat="1" applyFont="1" applyFill="1" applyBorder="1" applyAlignment="1" applyProtection="1">
      <alignment horizontal="right"/>
      <protection/>
    </xf>
    <xf numFmtId="172" fontId="23" fillId="20" borderId="39" xfId="0" applyNumberFormat="1" applyFont="1" applyFill="1" applyBorder="1" applyAlignment="1" applyProtection="1">
      <alignment horizontal="right"/>
      <protection/>
    </xf>
    <xf numFmtId="172" fontId="23" fillId="20" borderId="43" xfId="0" applyNumberFormat="1" applyFont="1" applyFill="1" applyBorder="1" applyAlignment="1" applyProtection="1">
      <alignment horizontal="right"/>
      <protection/>
    </xf>
    <xf numFmtId="172" fontId="23" fillId="20" borderId="45" xfId="0" applyNumberFormat="1" applyFont="1" applyFill="1" applyBorder="1" applyAlignment="1" applyProtection="1">
      <alignment horizontal="right"/>
      <protection/>
    </xf>
    <xf numFmtId="172" fontId="23" fillId="20" borderId="41" xfId="0" applyNumberFormat="1" applyFont="1" applyFill="1" applyBorder="1" applyAlignment="1" applyProtection="1">
      <alignment horizontal="right"/>
      <protection/>
    </xf>
    <xf numFmtId="172" fontId="23" fillId="20" borderId="44" xfId="0" applyNumberFormat="1" applyFont="1" applyFill="1" applyBorder="1" applyAlignment="1" applyProtection="1">
      <alignment horizontal="right"/>
      <protection/>
    </xf>
    <xf numFmtId="172" fontId="23" fillId="6" borderId="56" xfId="0" applyNumberFormat="1" applyFont="1" applyFill="1" applyBorder="1" applyAlignment="1" applyProtection="1">
      <alignment horizontal="right"/>
      <protection/>
    </xf>
    <xf numFmtId="172" fontId="23" fillId="6" borderId="41" xfId="0" applyNumberFormat="1" applyFont="1" applyFill="1" applyBorder="1" applyAlignment="1" applyProtection="1">
      <alignment horizontal="right"/>
      <protection/>
    </xf>
    <xf numFmtId="172" fontId="23" fillId="20" borderId="16" xfId="0" applyNumberFormat="1" applyFont="1" applyFill="1" applyBorder="1" applyAlignment="1" applyProtection="1">
      <alignment horizontal="right"/>
      <protection/>
    </xf>
    <xf numFmtId="172" fontId="23" fillId="20" borderId="35" xfId="0" applyNumberFormat="1" applyFont="1" applyFill="1" applyBorder="1" applyAlignment="1" applyProtection="1">
      <alignment horizontal="right"/>
      <protection/>
    </xf>
    <xf numFmtId="172" fontId="26" fillId="23" borderId="53" xfId="0" applyNumberFormat="1" applyFont="1" applyFill="1" applyBorder="1" applyAlignment="1" applyProtection="1">
      <alignment horizontal="right"/>
      <protection/>
    </xf>
    <xf numFmtId="172" fontId="26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2" fontId="2" fillId="0" borderId="41" xfId="0" applyNumberFormat="1" applyFont="1" applyFill="1" applyBorder="1" applyAlignment="1" applyProtection="1">
      <alignment horizontal="right"/>
      <protection locked="0"/>
    </xf>
    <xf numFmtId="179" fontId="26" fillId="7" borderId="53" xfId="0" applyNumberFormat="1" applyFont="1" applyFill="1" applyBorder="1" applyAlignment="1" applyProtection="1">
      <alignment horizontal="right"/>
      <protection/>
    </xf>
    <xf numFmtId="179" fontId="26" fillId="7" borderId="54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left" wrapText="1"/>
      <protection/>
    </xf>
    <xf numFmtId="49" fontId="24" fillId="0" borderId="58" xfId="0" applyNumberFormat="1" applyFont="1" applyBorder="1" applyAlignment="1" applyProtection="1">
      <alignment horizontal="left" wrapText="1"/>
      <protection locked="0"/>
    </xf>
    <xf numFmtId="49" fontId="28" fillId="25" borderId="0" xfId="0" applyNumberFormat="1" applyFont="1" applyFill="1" applyBorder="1" applyAlignment="1" applyProtection="1">
      <alignment horizontal="left" indent="1"/>
      <protection/>
    </xf>
    <xf numFmtId="49" fontId="28" fillId="25" borderId="60" xfId="0" applyNumberFormat="1" applyFont="1" applyFill="1" applyBorder="1" applyAlignment="1" applyProtection="1">
      <alignment horizontal="left" indent="1"/>
      <protection/>
    </xf>
    <xf numFmtId="0" fontId="2" fillId="0" borderId="61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7" fillId="25" borderId="62" xfId="89" applyFont="1" applyFill="1" applyBorder="1" applyAlignment="1">
      <alignment horizontal="right" indent="1"/>
      <protection/>
    </xf>
    <xf numFmtId="0" fontId="27" fillId="25" borderId="0" xfId="89" applyFont="1" applyFill="1" applyBorder="1" applyAlignment="1">
      <alignment horizontal="right" indent="1"/>
      <protection/>
    </xf>
    <xf numFmtId="0" fontId="2" fillId="0" borderId="0" xfId="0" applyFont="1" applyAlignment="1" applyProtection="1">
      <alignment horizontal="center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29" fillId="0" borderId="64" xfId="0" applyFont="1" applyBorder="1" applyAlignment="1" applyProtection="1">
      <alignment horizontal="left" vertical="center" indent="2"/>
      <protection/>
    </xf>
    <xf numFmtId="0" fontId="29" fillId="0" borderId="65" xfId="0" applyFont="1" applyBorder="1" applyAlignment="1" applyProtection="1">
      <alignment horizontal="left" vertical="center" indent="2"/>
      <protection/>
    </xf>
    <xf numFmtId="14" fontId="28" fillId="25" borderId="0" xfId="0" applyNumberFormat="1" applyFont="1" applyFill="1" applyBorder="1" applyAlignment="1" applyProtection="1">
      <alignment horizontal="left" indent="1"/>
      <protection/>
    </xf>
    <xf numFmtId="14" fontId="28" fillId="25" borderId="60" xfId="0" applyNumberFormat="1" applyFont="1" applyFill="1" applyBorder="1" applyAlignment="1" applyProtection="1">
      <alignment horizontal="left" indent="1"/>
      <protection/>
    </xf>
    <xf numFmtId="0" fontId="27" fillId="25" borderId="66" xfId="89" applyFont="1" applyFill="1" applyBorder="1" applyAlignment="1">
      <alignment horizontal="right" indent="1"/>
      <protection/>
    </xf>
    <xf numFmtId="0" fontId="27" fillId="25" borderId="67" xfId="89" applyFont="1" applyFill="1" applyBorder="1" applyAlignment="1">
      <alignment horizontal="right" inden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57" xfId="0" applyFont="1" applyBorder="1" applyAlignment="1" applyProtection="1">
      <alignment horizontal="center"/>
      <protection/>
    </xf>
    <xf numFmtId="49" fontId="28" fillId="25" borderId="67" xfId="0" applyNumberFormat="1" applyFont="1" applyFill="1" applyBorder="1" applyAlignment="1" applyProtection="1">
      <alignment horizontal="left" wrapText="1" indent="1"/>
      <protection/>
    </xf>
    <xf numFmtId="49" fontId="28" fillId="25" borderId="68" xfId="0" applyNumberFormat="1" applyFont="1" applyFill="1" applyBorder="1" applyAlignment="1" applyProtection="1">
      <alignment horizontal="left" wrapText="1" indent="1"/>
      <protection/>
    </xf>
    <xf numFmtId="0" fontId="0" fillId="25" borderId="0" xfId="0" applyFill="1" applyAlignment="1" applyProtection="1">
      <alignment horizontal="center"/>
      <protection/>
    </xf>
    <xf numFmtId="0" fontId="27" fillId="25" borderId="69" xfId="89" applyFont="1" applyFill="1" applyBorder="1" applyAlignment="1">
      <alignment horizontal="right" indent="1"/>
      <protection/>
    </xf>
    <xf numFmtId="0" fontId="27" fillId="25" borderId="70" xfId="89" applyFont="1" applyFill="1" applyBorder="1" applyAlignment="1">
      <alignment horizontal="right" indent="1"/>
      <protection/>
    </xf>
    <xf numFmtId="49" fontId="28" fillId="25" borderId="70" xfId="0" applyNumberFormat="1" applyFont="1" applyFill="1" applyBorder="1" applyAlignment="1" applyProtection="1">
      <alignment horizontal="left" indent="1"/>
      <protection/>
    </xf>
    <xf numFmtId="49" fontId="28" fillId="25" borderId="71" xfId="0" applyNumberFormat="1" applyFont="1" applyFill="1" applyBorder="1" applyAlignment="1" applyProtection="1">
      <alignment horizontal="left" indent="1"/>
      <protection/>
    </xf>
    <xf numFmtId="49" fontId="30" fillId="0" borderId="0" xfId="0" applyNumberFormat="1" applyFont="1" applyAlignment="1" applyProtection="1">
      <alignment/>
      <protection/>
    </xf>
    <xf numFmtId="49" fontId="30" fillId="0" borderId="0" xfId="0" applyNumberFormat="1" applyFont="1" applyAlignment="1" applyProtection="1">
      <alignment wrapText="1"/>
      <protection/>
    </xf>
    <xf numFmtId="49" fontId="30" fillId="0" borderId="0" xfId="0" applyNumberFormat="1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>
      <alignment/>
    </xf>
    <xf numFmtId="49" fontId="31" fillId="0" borderId="0" xfId="0" applyNumberFormat="1" applyFont="1" applyAlignment="1" applyProtection="1">
      <alignment horizontal="center"/>
      <protection/>
    </xf>
    <xf numFmtId="49" fontId="30" fillId="0" borderId="14" xfId="0" applyNumberFormat="1" applyFont="1" applyBorder="1" applyAlignment="1" applyProtection="1">
      <alignment horizontal="center" vertical="center" wrapText="1"/>
      <protection/>
    </xf>
    <xf numFmtId="49" fontId="30" fillId="0" borderId="35" xfId="0" applyNumberFormat="1" applyFont="1" applyBorder="1" applyAlignment="1" applyProtection="1">
      <alignment horizontal="center" vertical="center" wrapText="1"/>
      <protection/>
    </xf>
    <xf numFmtId="49" fontId="30" fillId="0" borderId="61" xfId="0" applyNumberFormat="1" applyFont="1" applyBorder="1" applyAlignment="1" applyProtection="1">
      <alignment horizontal="center" vertical="center" wrapText="1"/>
      <protection/>
    </xf>
    <xf numFmtId="49" fontId="30" fillId="0" borderId="37" xfId="0" applyNumberFormat="1" applyFont="1" applyBorder="1" applyAlignment="1" applyProtection="1">
      <alignment horizontal="center" vertical="center" wrapText="1"/>
      <protection/>
    </xf>
    <xf numFmtId="49" fontId="30" fillId="0" borderId="41" xfId="0" applyNumberFormat="1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35" xfId="0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right"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49" fontId="30" fillId="0" borderId="57" xfId="0" applyNumberFormat="1" applyFont="1" applyBorder="1" applyAlignment="1" applyProtection="1">
      <alignment horizontal="center" vertical="center" wrapTex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30" fillId="0" borderId="48" xfId="0" applyFont="1" applyBorder="1" applyAlignment="1" applyProtection="1">
      <alignment horizontal="center" vertical="center" wrapText="1"/>
      <protection/>
    </xf>
    <xf numFmtId="49" fontId="30" fillId="0" borderId="43" xfId="0" applyNumberFormat="1" applyFont="1" applyBorder="1" applyAlignment="1" applyProtection="1">
      <alignment horizontal="center" vertical="center" wrapText="1"/>
      <protection/>
    </xf>
    <xf numFmtId="49" fontId="30" fillId="0" borderId="12" xfId="0" applyNumberFormat="1" applyFont="1" applyBorder="1" applyAlignment="1" applyProtection="1">
      <alignment horizontal="center" vertical="center" wrapText="1"/>
      <protection/>
    </xf>
    <xf numFmtId="49" fontId="30" fillId="0" borderId="39" xfId="0" applyNumberFormat="1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center" vertical="center" wrapText="1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49" fontId="30" fillId="0" borderId="14" xfId="0" applyNumberFormat="1" applyFont="1" applyBorder="1" applyAlignment="1" applyProtection="1">
      <alignment horizontal="center" vertical="center"/>
      <protection/>
    </xf>
    <xf numFmtId="49" fontId="30" fillId="0" borderId="44" xfId="0" applyNumberFormat="1" applyFont="1" applyBorder="1" applyAlignment="1" applyProtection="1">
      <alignment horizontal="center" vertical="center" wrapText="1"/>
      <protection/>
    </xf>
    <xf numFmtId="49" fontId="30" fillId="0" borderId="58" xfId="0" applyNumberFormat="1" applyFont="1" applyBorder="1" applyAlignment="1" applyProtection="1">
      <alignment horizontal="center" vertical="center" wrapText="1"/>
      <protection/>
    </xf>
    <xf numFmtId="49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34" xfId="0" applyFont="1" applyBorder="1" applyAlignment="1" applyProtection="1">
      <alignment horizontal="center" vertical="center"/>
      <protection/>
    </xf>
    <xf numFmtId="49" fontId="30" fillId="20" borderId="16" xfId="0" applyNumberFormat="1" applyFont="1" applyFill="1" applyBorder="1" applyAlignment="1" applyProtection="1">
      <alignment horizontal="center" wrapText="1"/>
      <protection/>
    </xf>
    <xf numFmtId="49" fontId="30" fillId="20" borderId="44" xfId="0" applyNumberFormat="1" applyFont="1" applyFill="1" applyBorder="1" applyAlignment="1" applyProtection="1">
      <alignment horizontal="left" wrapText="1"/>
      <protection/>
    </xf>
    <xf numFmtId="49" fontId="30" fillId="20" borderId="58" xfId="0" applyNumberFormat="1" applyFont="1" applyFill="1" applyBorder="1" applyAlignment="1" applyProtection="1">
      <alignment horizontal="left" wrapText="1"/>
      <protection/>
    </xf>
    <xf numFmtId="49" fontId="30" fillId="20" borderId="72" xfId="0" applyNumberFormat="1" applyFont="1" applyFill="1" applyBorder="1" applyAlignment="1" applyProtection="1">
      <alignment horizontal="left" wrapText="1"/>
      <protection/>
    </xf>
    <xf numFmtId="49" fontId="30" fillId="20" borderId="29" xfId="0" applyNumberFormat="1" applyFont="1" applyFill="1" applyBorder="1" applyAlignment="1" applyProtection="1">
      <alignment horizontal="center" wrapText="1"/>
      <protection/>
    </xf>
    <xf numFmtId="172" fontId="30" fillId="0" borderId="45" xfId="0" applyNumberFormat="1" applyFont="1" applyFill="1" applyBorder="1" applyAlignment="1" applyProtection="1">
      <alignment horizontal="right"/>
      <protection locked="0"/>
    </xf>
    <xf numFmtId="172" fontId="30" fillId="0" borderId="46" xfId="0" applyNumberFormat="1" applyFont="1" applyFill="1" applyBorder="1" applyAlignment="1" applyProtection="1">
      <alignment horizontal="right"/>
      <protection locked="0"/>
    </xf>
    <xf numFmtId="49" fontId="30" fillId="20" borderId="30" xfId="0" applyNumberFormat="1" applyFont="1" applyFill="1" applyBorder="1" applyAlignment="1" applyProtection="1">
      <alignment horizontal="center" wrapText="1"/>
      <protection/>
    </xf>
    <xf numFmtId="172" fontId="30" fillId="0" borderId="41" xfId="0" applyNumberFormat="1" applyFont="1" applyFill="1" applyBorder="1" applyAlignment="1" applyProtection="1">
      <alignment horizontal="right"/>
      <protection locked="0"/>
    </xf>
    <xf numFmtId="172" fontId="30" fillId="0" borderId="40" xfId="0" applyNumberFormat="1" applyFont="1" applyFill="1" applyBorder="1" applyAlignment="1" applyProtection="1">
      <alignment horizontal="right"/>
      <protection locked="0"/>
    </xf>
    <xf numFmtId="49" fontId="30" fillId="20" borderId="47" xfId="0" applyNumberFormat="1" applyFont="1" applyFill="1" applyBorder="1" applyAlignment="1" applyProtection="1">
      <alignment horizontal="center" wrapText="1"/>
      <protection/>
    </xf>
    <xf numFmtId="49" fontId="30" fillId="20" borderId="61" xfId="0" applyNumberFormat="1" applyFont="1" applyFill="1" applyBorder="1" applyAlignment="1" applyProtection="1">
      <alignment horizontal="left" wrapText="1"/>
      <protection/>
    </xf>
    <xf numFmtId="49" fontId="30" fillId="20" borderId="73" xfId="0" applyNumberFormat="1" applyFont="1" applyFill="1" applyBorder="1" applyAlignment="1" applyProtection="1">
      <alignment horizontal="left" wrapText="1"/>
      <protection/>
    </xf>
    <xf numFmtId="49" fontId="30" fillId="20" borderId="74" xfId="0" applyNumberFormat="1" applyFont="1" applyFill="1" applyBorder="1" applyAlignment="1" applyProtection="1">
      <alignment horizontal="center" wrapText="1"/>
      <protection/>
    </xf>
    <xf numFmtId="0" fontId="30" fillId="20" borderId="16" xfId="0" applyFont="1" applyFill="1" applyBorder="1" applyAlignment="1" applyProtection="1">
      <alignment/>
      <protection/>
    </xf>
    <xf numFmtId="0" fontId="30" fillId="20" borderId="75" xfId="0" applyFont="1" applyFill="1" applyBorder="1" applyAlignment="1" applyProtection="1">
      <alignment/>
      <protection/>
    </xf>
    <xf numFmtId="49" fontId="30" fillId="0" borderId="44" xfId="0" applyNumberFormat="1" applyFont="1" applyFill="1" applyBorder="1" applyAlignment="1" applyProtection="1">
      <alignment horizontal="left" wrapText="1" indent="1"/>
      <protection locked="0"/>
    </xf>
    <xf numFmtId="49" fontId="30" fillId="0" borderId="58" xfId="0" applyNumberFormat="1" applyFont="1" applyFill="1" applyBorder="1" applyAlignment="1" applyProtection="1">
      <alignment horizontal="left" wrapText="1" indent="1"/>
      <protection locked="0"/>
    </xf>
    <xf numFmtId="49" fontId="30" fillId="0" borderId="72" xfId="0" applyNumberFormat="1" applyFont="1" applyFill="1" applyBorder="1" applyAlignment="1" applyProtection="1">
      <alignment horizontal="left" wrapText="1" indent="1"/>
      <protection locked="0"/>
    </xf>
    <xf numFmtId="49" fontId="30" fillId="0" borderId="32" xfId="0" applyNumberFormat="1" applyFont="1" applyFill="1" applyBorder="1" applyAlignment="1" applyProtection="1">
      <alignment horizontal="center" wrapText="1"/>
      <protection locked="0"/>
    </xf>
    <xf numFmtId="172" fontId="30" fillId="0" borderId="38" xfId="0" applyNumberFormat="1" applyFont="1" applyBorder="1" applyAlignment="1" applyProtection="1">
      <alignment horizontal="right"/>
      <protection locked="0"/>
    </xf>
    <xf numFmtId="172" fontId="30" fillId="0" borderId="56" xfId="0" applyNumberFormat="1" applyFont="1" applyBorder="1" applyAlignment="1" applyProtection="1">
      <alignment horizontal="right"/>
      <protection locked="0"/>
    </xf>
    <xf numFmtId="49" fontId="30" fillId="0" borderId="58" xfId="0" applyNumberFormat="1" applyFont="1" applyFill="1" applyBorder="1" applyAlignment="1" applyProtection="1">
      <alignment horizontal="left" wrapText="1"/>
      <protection/>
    </xf>
    <xf numFmtId="49" fontId="30" fillId="0" borderId="72" xfId="0" applyNumberFormat="1" applyFont="1" applyFill="1" applyBorder="1" applyAlignment="1" applyProtection="1">
      <alignment horizontal="left" wrapText="1"/>
      <protection/>
    </xf>
    <xf numFmtId="49" fontId="30" fillId="0" borderId="30" xfId="0" applyNumberFormat="1" applyFont="1" applyFill="1" applyBorder="1" applyAlignment="1" applyProtection="1">
      <alignment horizontal="center" wrapText="1"/>
      <protection/>
    </xf>
    <xf numFmtId="172" fontId="30" fillId="0" borderId="41" xfId="0" applyNumberFormat="1" applyFont="1" applyBorder="1" applyAlignment="1" applyProtection="1">
      <alignment horizontal="center"/>
      <protection/>
    </xf>
    <xf numFmtId="172" fontId="30" fillId="0" borderId="40" xfId="0" applyNumberFormat="1" applyFont="1" applyBorder="1" applyAlignment="1" applyProtection="1">
      <alignment horizontal="center"/>
      <protection/>
    </xf>
    <xf numFmtId="49" fontId="30" fillId="20" borderId="41" xfId="0" applyNumberFormat="1" applyFont="1" applyFill="1" applyBorder="1" applyAlignment="1" applyProtection="1">
      <alignment horizontal="center" wrapText="1"/>
      <protection/>
    </xf>
    <xf numFmtId="172" fontId="30" fillId="0" borderId="41" xfId="0" applyNumberFormat="1" applyFont="1" applyBorder="1" applyAlignment="1" applyProtection="1">
      <alignment horizontal="right"/>
      <protection locked="0"/>
    </xf>
    <xf numFmtId="172" fontId="30" fillId="0" borderId="40" xfId="0" applyNumberFormat="1" applyFont="1" applyBorder="1" applyAlignment="1" applyProtection="1">
      <alignment horizontal="right"/>
      <protection locked="0"/>
    </xf>
    <xf numFmtId="49" fontId="30" fillId="20" borderId="41" xfId="0" applyNumberFormat="1" applyFont="1" applyFill="1" applyBorder="1" applyAlignment="1" applyProtection="1">
      <alignment horizontal="center" vertical="center" wrapText="1"/>
      <protection/>
    </xf>
    <xf numFmtId="172" fontId="30" fillId="8" borderId="41" xfId="0" applyNumberFormat="1" applyFont="1" applyFill="1" applyBorder="1" applyAlignment="1" applyProtection="1">
      <alignment horizontal="right"/>
      <protection/>
    </xf>
    <xf numFmtId="172" fontId="30" fillId="8" borderId="40" xfId="0" applyNumberFormat="1" applyFont="1" applyFill="1" applyBorder="1" applyAlignment="1" applyProtection="1">
      <alignment horizontal="right"/>
      <protection/>
    </xf>
    <xf numFmtId="0" fontId="30" fillId="20" borderId="16" xfId="0" applyFont="1" applyFill="1" applyBorder="1" applyAlignment="1" applyProtection="1">
      <alignment horizontal="center"/>
      <protection/>
    </xf>
    <xf numFmtId="0" fontId="30" fillId="20" borderId="75" xfId="0" applyFont="1" applyFill="1" applyBorder="1" applyAlignment="1" applyProtection="1">
      <alignment horizontal="center"/>
      <protection/>
    </xf>
    <xf numFmtId="49" fontId="30" fillId="20" borderId="43" xfId="0" applyNumberFormat="1" applyFont="1" applyFill="1" applyBorder="1" applyAlignment="1" applyProtection="1">
      <alignment horizontal="left" wrapText="1"/>
      <protection/>
    </xf>
    <xf numFmtId="49" fontId="30" fillId="20" borderId="12" xfId="0" applyNumberFormat="1" applyFont="1" applyFill="1" applyBorder="1" applyAlignment="1" applyProtection="1">
      <alignment horizontal="left" wrapText="1"/>
      <protection/>
    </xf>
    <xf numFmtId="49" fontId="30" fillId="20" borderId="76" xfId="0" applyNumberFormat="1" applyFont="1" applyFill="1" applyBorder="1" applyAlignment="1" applyProtection="1">
      <alignment horizontal="left" wrapText="1"/>
      <protection/>
    </xf>
    <xf numFmtId="49" fontId="30" fillId="20" borderId="32" xfId="0" applyNumberFormat="1" applyFont="1" applyFill="1" applyBorder="1" applyAlignment="1" applyProtection="1">
      <alignment horizontal="center" wrapText="1"/>
      <protection/>
    </xf>
    <xf numFmtId="49" fontId="30" fillId="20" borderId="38" xfId="0" applyNumberFormat="1" applyFont="1" applyFill="1" applyBorder="1" applyAlignment="1" applyProtection="1">
      <alignment horizontal="center" wrapText="1"/>
      <protection/>
    </xf>
    <xf numFmtId="49" fontId="30" fillId="20" borderId="38" xfId="0" applyNumberFormat="1" applyFont="1" applyFill="1" applyBorder="1" applyAlignment="1" applyProtection="1">
      <alignment horizontal="center" vertical="center" wrapText="1"/>
      <protection/>
    </xf>
    <xf numFmtId="49" fontId="30" fillId="20" borderId="31" xfId="0" applyNumberFormat="1" applyFont="1" applyFill="1" applyBorder="1" applyAlignment="1" applyProtection="1">
      <alignment horizontal="center" wrapText="1"/>
      <protection/>
    </xf>
    <xf numFmtId="172" fontId="30" fillId="0" borderId="10" xfId="0" applyNumberFormat="1" applyFont="1" applyBorder="1" applyAlignment="1" applyProtection="1">
      <alignment horizontal="right"/>
      <protection locked="0"/>
    </xf>
    <xf numFmtId="172" fontId="30" fillId="0" borderId="42" xfId="0" applyNumberFormat="1" applyFont="1" applyBorder="1" applyAlignment="1" applyProtection="1">
      <alignment horizontal="right"/>
      <protection locked="0"/>
    </xf>
    <xf numFmtId="49" fontId="30" fillId="0" borderId="12" xfId="0" applyNumberFormat="1" applyFont="1" applyBorder="1" applyAlignment="1" applyProtection="1">
      <alignment horizontal="left" wrapText="1"/>
      <protection/>
    </xf>
    <xf numFmtId="49" fontId="30" fillId="0" borderId="0" xfId="0" applyNumberFormat="1" applyFont="1" applyBorder="1" applyAlignment="1" applyProtection="1">
      <alignment horizontal="left" wrapText="1"/>
      <protection/>
    </xf>
    <xf numFmtId="172" fontId="30" fillId="20" borderId="45" xfId="0" applyNumberFormat="1" applyFont="1" applyFill="1" applyBorder="1" applyAlignment="1" applyProtection="1">
      <alignment horizontal="center"/>
      <protection/>
    </xf>
    <xf numFmtId="172" fontId="30" fillId="8" borderId="46" xfId="0" applyNumberFormat="1" applyFont="1" applyFill="1" applyBorder="1" applyAlignment="1" applyProtection="1">
      <alignment horizontal="right"/>
      <protection/>
    </xf>
    <xf numFmtId="172" fontId="30" fillId="20" borderId="16" xfId="0" applyNumberFormat="1" applyFont="1" applyFill="1" applyBorder="1" applyAlignment="1" applyProtection="1">
      <alignment horizontal="center"/>
      <protection/>
    </xf>
    <xf numFmtId="172" fontId="30" fillId="20" borderId="38" xfId="0" applyNumberFormat="1" applyFont="1" applyFill="1" applyBorder="1" applyAlignment="1" applyProtection="1">
      <alignment horizontal="center"/>
      <protection/>
    </xf>
    <xf numFmtId="172" fontId="30" fillId="20" borderId="41" xfId="0" applyNumberFormat="1" applyFont="1" applyFill="1" applyBorder="1" applyAlignment="1" applyProtection="1">
      <alignment horizontal="center"/>
      <protection/>
    </xf>
    <xf numFmtId="49" fontId="30" fillId="20" borderId="47" xfId="0" applyNumberFormat="1" applyFont="1" applyFill="1" applyBorder="1" applyAlignment="1" applyProtection="1">
      <alignment horizontal="center" vertical="center" wrapText="1"/>
      <protection/>
    </xf>
    <xf numFmtId="49" fontId="30" fillId="20" borderId="47" xfId="0" applyNumberFormat="1" applyFont="1" applyFill="1" applyBorder="1" applyAlignment="1" applyProtection="1">
      <alignment vertical="center" wrapText="1"/>
      <protection/>
    </xf>
    <xf numFmtId="49" fontId="30" fillId="25" borderId="12" xfId="0" applyNumberFormat="1" applyFont="1" applyFill="1" applyBorder="1" applyAlignment="1" applyProtection="1">
      <alignment horizontal="left" wrapText="1" indent="1"/>
      <protection locked="0"/>
    </xf>
    <xf numFmtId="49" fontId="30" fillId="25" borderId="32" xfId="0" applyNumberFormat="1" applyFont="1" applyFill="1" applyBorder="1" applyAlignment="1" applyProtection="1">
      <alignment horizontal="center" wrapText="1"/>
      <protection locked="0"/>
    </xf>
    <xf numFmtId="172" fontId="30" fillId="25" borderId="38" xfId="0" applyNumberFormat="1" applyFont="1" applyFill="1" applyBorder="1" applyAlignment="1" applyProtection="1">
      <alignment horizontal="right"/>
      <protection locked="0"/>
    </xf>
    <xf numFmtId="172" fontId="30" fillId="25" borderId="56" xfId="0" applyNumberFormat="1" applyFont="1" applyFill="1" applyBorder="1" applyAlignment="1" applyProtection="1">
      <alignment horizontal="right"/>
      <protection locked="0"/>
    </xf>
    <xf numFmtId="49" fontId="30" fillId="20" borderId="47" xfId="0" applyNumberFormat="1" applyFont="1" applyFill="1" applyBorder="1" applyAlignment="1" applyProtection="1">
      <alignment wrapText="1"/>
      <protection/>
    </xf>
    <xf numFmtId="49" fontId="30" fillId="0" borderId="44" xfId="0" applyNumberFormat="1" applyFont="1" applyFill="1" applyBorder="1" applyAlignment="1" applyProtection="1">
      <alignment horizontal="left" wrapText="1"/>
      <protection/>
    </xf>
    <xf numFmtId="172" fontId="30" fillId="0" borderId="41" xfId="0" applyNumberFormat="1" applyFont="1" applyBorder="1" applyAlignment="1" applyProtection="1">
      <alignment horizontal="right"/>
      <protection/>
    </xf>
    <xf numFmtId="172" fontId="30" fillId="0" borderId="40" xfId="0" applyNumberFormat="1" applyFont="1" applyBorder="1" applyAlignment="1" applyProtection="1">
      <alignment horizontal="right"/>
      <protection/>
    </xf>
    <xf numFmtId="49" fontId="30" fillId="2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89" applyNumberFormat="1" applyFont="1" applyAlignment="1" applyProtection="1">
      <alignment horizontal="center" wrapText="1"/>
      <protection/>
    </xf>
    <xf numFmtId="49" fontId="30" fillId="0" borderId="12" xfId="0" applyNumberFormat="1" applyFont="1" applyBorder="1" applyAlignment="1" applyProtection="1">
      <alignment horizontal="center"/>
      <protection locked="0"/>
    </xf>
    <xf numFmtId="49" fontId="2" fillId="0" borderId="0" xfId="89" applyNumberFormat="1" applyFont="1" applyAlignment="1" applyProtection="1">
      <alignment horizontal="left" wrapText="1"/>
      <protection/>
    </xf>
    <xf numFmtId="49" fontId="2" fillId="0" borderId="12" xfId="89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Alignment="1">
      <alignment/>
    </xf>
    <xf numFmtId="0" fontId="2" fillId="0" borderId="0" xfId="89" applyFont="1" applyBorder="1" applyAlignment="1" applyProtection="1">
      <alignment horizontal="center"/>
      <protection/>
    </xf>
    <xf numFmtId="0" fontId="30" fillId="0" borderId="61" xfId="0" applyFont="1" applyBorder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61" xfId="0" applyNumberFormat="1" applyFont="1" applyBorder="1" applyAlignment="1" applyProtection="1">
      <alignment horizontal="center" wrapText="1"/>
      <protection/>
    </xf>
    <xf numFmtId="49" fontId="2" fillId="0" borderId="0" xfId="89" applyNumberFormat="1" applyFont="1" applyAlignment="1" applyProtection="1">
      <alignment horizontal="left" wrapText="1"/>
      <protection/>
    </xf>
    <xf numFmtId="0" fontId="2" fillId="0" borderId="0" xfId="89" applyFont="1" applyAlignment="1" applyProtection="1">
      <alignment horizontal="left"/>
      <protection/>
    </xf>
    <xf numFmtId="49" fontId="2" fillId="0" borderId="0" xfId="89" applyNumberFormat="1" applyFont="1" applyProtection="1">
      <alignment/>
      <protection/>
    </xf>
    <xf numFmtId="49" fontId="30" fillId="0" borderId="0" xfId="0" applyNumberFormat="1" applyFont="1" applyAlignment="1" applyProtection="1">
      <alignment horizontal="center"/>
      <protection locked="0"/>
    </xf>
    <xf numFmtId="49" fontId="2" fillId="0" borderId="0" xfId="89" applyNumberFormat="1" applyFont="1" applyBorder="1" applyAlignment="1" applyProtection="1">
      <alignment/>
      <protection locked="0"/>
    </xf>
    <xf numFmtId="49" fontId="30" fillId="0" borderId="0" xfId="0" applyNumberFormat="1" applyFont="1" applyBorder="1" applyAlignment="1" applyProtection="1">
      <alignment horizontal="center" wrapText="1"/>
      <protection/>
    </xf>
    <xf numFmtId="49" fontId="30" fillId="0" borderId="63" xfId="0" applyNumberFormat="1" applyFont="1" applyBorder="1" applyAlignment="1" applyProtection="1">
      <alignment horizontal="center" wrapText="1"/>
      <protection/>
    </xf>
    <xf numFmtId="49" fontId="30" fillId="0" borderId="64" xfId="0" applyNumberFormat="1" applyFont="1" applyBorder="1" applyAlignment="1" applyProtection="1">
      <alignment horizontal="center" wrapText="1"/>
      <protection/>
    </xf>
    <xf numFmtId="49" fontId="32" fillId="0" borderId="64" xfId="0" applyNumberFormat="1" applyFont="1" applyBorder="1" applyAlignment="1" applyProtection="1">
      <alignment horizontal="left" vertical="center" wrapText="1" indent="2"/>
      <protection/>
    </xf>
    <xf numFmtId="49" fontId="32" fillId="0" borderId="65" xfId="0" applyNumberFormat="1" applyFont="1" applyBorder="1" applyAlignment="1" applyProtection="1">
      <alignment horizontal="left" vertical="center" wrapText="1" indent="2"/>
      <protection/>
    </xf>
    <xf numFmtId="49" fontId="30" fillId="0" borderId="0" xfId="0" applyNumberFormat="1" applyFont="1" applyAlignment="1" applyProtection="1">
      <alignment horizontal="center" wrapText="1"/>
      <protection/>
    </xf>
    <xf numFmtId="0" fontId="27" fillId="25" borderId="69" xfId="90" applyFont="1" applyFill="1" applyBorder="1" applyAlignment="1" applyProtection="1">
      <alignment horizontal="right" indent="1"/>
      <protection/>
    </xf>
    <xf numFmtId="0" fontId="27" fillId="25" borderId="70" xfId="90" applyFont="1" applyFill="1" applyBorder="1" applyAlignment="1" applyProtection="1">
      <alignment horizontal="right" indent="1"/>
      <protection/>
    </xf>
    <xf numFmtId="49" fontId="33" fillId="25" borderId="70" xfId="0" applyNumberFormat="1" applyFont="1" applyFill="1" applyBorder="1" applyAlignment="1" applyProtection="1">
      <alignment horizontal="left" wrapText="1" indent="1"/>
      <protection/>
    </xf>
    <xf numFmtId="49" fontId="33" fillId="25" borderId="71" xfId="0" applyNumberFormat="1" applyFont="1" applyFill="1" applyBorder="1" applyAlignment="1" applyProtection="1">
      <alignment horizontal="left" wrapText="1" indent="1"/>
      <protection/>
    </xf>
    <xf numFmtId="0" fontId="27" fillId="25" borderId="62" xfId="90" applyFont="1" applyFill="1" applyBorder="1" applyAlignment="1" applyProtection="1">
      <alignment horizontal="right" indent="1"/>
      <protection/>
    </xf>
    <xf numFmtId="0" fontId="27" fillId="25" borderId="0" xfId="90" applyFont="1" applyFill="1" applyBorder="1" applyAlignment="1" applyProtection="1">
      <alignment horizontal="right" indent="1"/>
      <protection/>
    </xf>
    <xf numFmtId="14" fontId="33" fillId="25" borderId="0" xfId="0" applyNumberFormat="1" applyFont="1" applyFill="1" applyBorder="1" applyAlignment="1" applyProtection="1">
      <alignment horizontal="left" wrapText="1" indent="1"/>
      <protection/>
    </xf>
    <xf numFmtId="14" fontId="33" fillId="25" borderId="60" xfId="0" applyNumberFormat="1" applyFont="1" applyFill="1" applyBorder="1" applyAlignment="1" applyProtection="1">
      <alignment horizontal="left" wrapText="1" indent="1"/>
      <protection/>
    </xf>
    <xf numFmtId="49" fontId="33" fillId="25" borderId="0" xfId="0" applyNumberFormat="1" applyFont="1" applyFill="1" applyBorder="1" applyAlignment="1" applyProtection="1">
      <alignment horizontal="left" wrapText="1" indent="1"/>
      <protection/>
    </xf>
    <xf numFmtId="49" fontId="33" fillId="25" borderId="60" xfId="0" applyNumberFormat="1" applyFont="1" applyFill="1" applyBorder="1" applyAlignment="1" applyProtection="1">
      <alignment horizontal="left" wrapText="1" indent="1"/>
      <protection/>
    </xf>
    <xf numFmtId="0" fontId="27" fillId="25" borderId="66" xfId="90" applyFont="1" applyFill="1" applyBorder="1" applyAlignment="1" applyProtection="1">
      <alignment horizontal="right" indent="1"/>
      <protection/>
    </xf>
    <xf numFmtId="0" fontId="27" fillId="25" borderId="67" xfId="90" applyFont="1" applyFill="1" applyBorder="1" applyAlignment="1" applyProtection="1">
      <alignment horizontal="right" indent="1"/>
      <protection/>
    </xf>
    <xf numFmtId="49" fontId="33" fillId="25" borderId="67" xfId="0" applyNumberFormat="1" applyFont="1" applyFill="1" applyBorder="1" applyAlignment="1" applyProtection="1">
      <alignment horizontal="left" wrapText="1" indent="1"/>
      <protection/>
    </xf>
    <xf numFmtId="49" fontId="33" fillId="25" borderId="68" xfId="0" applyNumberFormat="1" applyFont="1" applyFill="1" applyBorder="1" applyAlignment="1" applyProtection="1">
      <alignment horizontal="left" wrapText="1" indent="1"/>
      <protection/>
    </xf>
    <xf numFmtId="49" fontId="30" fillId="25" borderId="0" xfId="0" applyNumberFormat="1" applyFont="1" applyFill="1" applyAlignment="1">
      <alignment horizontal="center" wrapText="1"/>
    </xf>
    <xf numFmtId="49" fontId="30" fillId="0" borderId="0" xfId="0" applyNumberFormat="1" applyFont="1" applyAlignment="1">
      <alignment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Примечание 3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790575</xdr:colOff>
      <xdr:row>111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1564600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71</xdr:row>
      <xdr:rowOff>28575</xdr:rowOff>
    </xdr:from>
    <xdr:to>
      <xdr:col>2</xdr:col>
      <xdr:colOff>1419225</xdr:colOff>
      <xdr:row>71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839450"/>
          <a:ext cx="6858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50.75390625" style="43" customWidth="1"/>
    <col min="2" max="2" width="4.75390625" style="8" customWidth="1"/>
    <col min="3" max="8" width="16.25390625" style="8" customWidth="1"/>
    <col min="9" max="10" width="12.25390625" style="8" hidden="1" customWidth="1"/>
    <col min="11" max="11" width="9.125" style="8" hidden="1" customWidth="1"/>
    <col min="12" max="12" width="15.375" style="8" hidden="1" customWidth="1"/>
    <col min="13" max="16384" width="9.125" style="8" customWidth="1"/>
  </cols>
  <sheetData>
    <row r="1" spans="4:8" ht="49.5" customHeight="1">
      <c r="D1" s="148" t="s">
        <v>86</v>
      </c>
      <c r="E1" s="149"/>
      <c r="F1" s="149"/>
      <c r="G1" s="149"/>
      <c r="H1" s="149"/>
    </row>
    <row r="2" spans="1:12" s="1" customFormat="1" ht="12.75">
      <c r="A2" s="152" t="s">
        <v>38</v>
      </c>
      <c r="B2" s="152"/>
      <c r="C2" s="152"/>
      <c r="D2" s="152"/>
      <c r="E2" s="152"/>
      <c r="F2" s="152"/>
      <c r="G2" s="152"/>
      <c r="I2" s="13"/>
      <c r="J2" s="13" t="s">
        <v>67</v>
      </c>
      <c r="K2" s="13"/>
      <c r="L2" s="13" t="s">
        <v>76</v>
      </c>
    </row>
    <row r="3" spans="1:12" s="1" customFormat="1" ht="12.75">
      <c r="A3" s="171" t="s">
        <v>46</v>
      </c>
      <c r="B3" s="152"/>
      <c r="C3" s="152"/>
      <c r="D3" s="152"/>
      <c r="E3" s="152"/>
      <c r="F3" s="152"/>
      <c r="G3" s="152"/>
      <c r="I3" s="13" t="s">
        <v>185</v>
      </c>
      <c r="J3" s="13" t="s">
        <v>68</v>
      </c>
      <c r="K3" s="13"/>
      <c r="L3" s="13" t="s">
        <v>77</v>
      </c>
    </row>
    <row r="4" spans="1:12" s="1" customFormat="1" ht="12.75">
      <c r="A4" s="171" t="s">
        <v>47</v>
      </c>
      <c r="B4" s="152"/>
      <c r="C4" s="152"/>
      <c r="D4" s="152"/>
      <c r="E4" s="152"/>
      <c r="F4" s="152"/>
      <c r="G4" s="152"/>
      <c r="I4" s="13" t="s">
        <v>188</v>
      </c>
      <c r="J4" s="13" t="s">
        <v>69</v>
      </c>
      <c r="K4" s="13"/>
      <c r="L4" s="13" t="s">
        <v>78</v>
      </c>
    </row>
    <row r="5" spans="1:12" s="1" customFormat="1" ht="13.5" thickBot="1">
      <c r="A5" s="152" t="s">
        <v>48</v>
      </c>
      <c r="B5" s="152"/>
      <c r="C5" s="152"/>
      <c r="D5" s="152"/>
      <c r="E5" s="152"/>
      <c r="F5" s="152"/>
      <c r="G5" s="172"/>
      <c r="H5" s="2" t="s">
        <v>0</v>
      </c>
      <c r="I5" s="13" t="s">
        <v>182</v>
      </c>
      <c r="J5" s="13" t="s">
        <v>70</v>
      </c>
      <c r="K5" s="13"/>
      <c r="L5" s="13" t="s">
        <v>79</v>
      </c>
    </row>
    <row r="6" spans="1:12" ht="12.75">
      <c r="A6" s="3"/>
      <c r="B6" s="4"/>
      <c r="C6" s="5"/>
      <c r="D6" s="5"/>
      <c r="E6" s="5"/>
      <c r="F6" s="5"/>
      <c r="G6" s="60"/>
      <c r="H6" s="7" t="s">
        <v>1</v>
      </c>
      <c r="I6" s="13" t="s">
        <v>187</v>
      </c>
      <c r="J6" s="13" t="s">
        <v>71</v>
      </c>
      <c r="K6" s="13"/>
      <c r="L6" s="13" t="s">
        <v>80</v>
      </c>
    </row>
    <row r="7" spans="1:12" ht="12.75">
      <c r="A7" s="3"/>
      <c r="B7" s="9"/>
      <c r="C7" s="6" t="s">
        <v>2</v>
      </c>
      <c r="D7" s="170" t="s">
        <v>178</v>
      </c>
      <c r="E7" s="170"/>
      <c r="F7" s="5"/>
      <c r="G7" s="90" t="s">
        <v>39</v>
      </c>
      <c r="H7" s="83">
        <v>43466</v>
      </c>
      <c r="I7" s="13"/>
      <c r="J7" s="13" t="s">
        <v>72</v>
      </c>
      <c r="K7" s="13"/>
      <c r="L7" s="13" t="s">
        <v>81</v>
      </c>
    </row>
    <row r="8" spans="1:12" ht="12.75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>
      <c r="A9" s="147" t="s">
        <v>58</v>
      </c>
      <c r="B9" s="147"/>
      <c r="C9" s="147"/>
      <c r="D9" s="150" t="s">
        <v>179</v>
      </c>
      <c r="E9" s="150"/>
      <c r="F9" s="150"/>
      <c r="G9" s="90" t="s">
        <v>87</v>
      </c>
      <c r="H9" s="84"/>
      <c r="I9" s="13"/>
      <c r="J9" s="13"/>
      <c r="K9" s="13"/>
      <c r="L9" s="13"/>
    </row>
    <row r="10" spans="1:12" ht="12.75" customHeight="1">
      <c r="A10" s="147"/>
      <c r="B10" s="147"/>
      <c r="C10" s="147"/>
      <c r="D10" s="150"/>
      <c r="E10" s="150"/>
      <c r="F10" s="150"/>
      <c r="G10" s="90" t="s">
        <v>40</v>
      </c>
      <c r="H10" s="84" t="s">
        <v>184</v>
      </c>
      <c r="I10" s="13"/>
      <c r="J10" s="13" t="s">
        <v>73</v>
      </c>
      <c r="K10" s="13" t="s">
        <v>180</v>
      </c>
      <c r="L10" s="13" t="s">
        <v>82</v>
      </c>
    </row>
    <row r="11" spans="1:12" ht="12.75" customHeight="1">
      <c r="A11" s="147"/>
      <c r="B11" s="147"/>
      <c r="C11" s="147"/>
      <c r="D11" s="150"/>
      <c r="E11" s="150"/>
      <c r="F11" s="150"/>
      <c r="G11" s="90" t="s">
        <v>61</v>
      </c>
      <c r="H11" s="84" t="s">
        <v>181</v>
      </c>
      <c r="I11" s="13"/>
      <c r="J11" s="13"/>
      <c r="K11" s="13" t="s">
        <v>180</v>
      </c>
      <c r="L11" s="13" t="s">
        <v>83</v>
      </c>
    </row>
    <row r="12" spans="1:12" ht="12.75" customHeight="1">
      <c r="A12" s="147"/>
      <c r="B12" s="147"/>
      <c r="C12" s="147"/>
      <c r="D12" s="151"/>
      <c r="E12" s="151"/>
      <c r="F12" s="151"/>
      <c r="G12" s="90" t="s">
        <v>49</v>
      </c>
      <c r="H12" s="84" t="s">
        <v>183</v>
      </c>
      <c r="I12" s="13" t="s">
        <v>186</v>
      </c>
      <c r="J12" s="13" t="s">
        <v>74</v>
      </c>
      <c r="K12" s="13" t="s">
        <v>177</v>
      </c>
      <c r="L12" s="13" t="s">
        <v>84</v>
      </c>
    </row>
    <row r="13" spans="1:12" ht="12.75">
      <c r="A13" s="147" t="s">
        <v>3</v>
      </c>
      <c r="B13" s="147"/>
      <c r="C13" s="147"/>
      <c r="D13" s="154" t="s">
        <v>189</v>
      </c>
      <c r="E13" s="154"/>
      <c r="F13" s="154"/>
      <c r="G13" s="90" t="s">
        <v>59</v>
      </c>
      <c r="H13" s="84" t="s">
        <v>196</v>
      </c>
      <c r="I13" s="13"/>
      <c r="J13" s="13" t="s">
        <v>75</v>
      </c>
      <c r="K13" s="13"/>
      <c r="L13" s="13" t="s">
        <v>85</v>
      </c>
    </row>
    <row r="14" spans="1:8" ht="12.75">
      <c r="A14" s="12" t="s">
        <v>4</v>
      </c>
      <c r="B14" s="13"/>
      <c r="C14" s="5"/>
      <c r="D14" s="5"/>
      <c r="E14" s="5"/>
      <c r="F14" s="5"/>
      <c r="G14" s="90"/>
      <c r="H14" s="58"/>
    </row>
    <row r="15" spans="1:8" ht="13.5" thickBot="1">
      <c r="A15" s="11" t="s">
        <v>5</v>
      </c>
      <c r="B15" s="13"/>
      <c r="C15" s="5"/>
      <c r="D15" s="5"/>
      <c r="E15" s="5"/>
      <c r="F15" s="5"/>
      <c r="G15" s="90" t="s">
        <v>41</v>
      </c>
      <c r="H15" s="14" t="s">
        <v>6</v>
      </c>
    </row>
    <row r="16" spans="1:8" ht="12.75">
      <c r="A16" s="11"/>
      <c r="B16" s="13"/>
      <c r="C16" s="15"/>
      <c r="D16" s="16"/>
      <c r="E16" s="16"/>
      <c r="F16" s="16"/>
      <c r="G16" s="16"/>
      <c r="H16" s="17"/>
    </row>
    <row r="17" spans="1:10" ht="12.75">
      <c r="A17" s="135" t="s">
        <v>10</v>
      </c>
      <c r="B17" s="138" t="s">
        <v>57</v>
      </c>
      <c r="C17" s="141" t="s">
        <v>7</v>
      </c>
      <c r="D17" s="142"/>
      <c r="E17" s="143"/>
      <c r="F17" s="141" t="s">
        <v>8</v>
      </c>
      <c r="G17" s="142"/>
      <c r="H17" s="142"/>
      <c r="I17" s="87"/>
      <c r="J17" s="5" t="s">
        <v>62</v>
      </c>
    </row>
    <row r="18" spans="1:10" ht="12.75" customHeight="1">
      <c r="A18" s="136"/>
      <c r="B18" s="139"/>
      <c r="C18" s="138" t="s">
        <v>45</v>
      </c>
      <c r="D18" s="138" t="s">
        <v>50</v>
      </c>
      <c r="E18" s="144" t="s">
        <v>9</v>
      </c>
      <c r="F18" s="138" t="s">
        <v>45</v>
      </c>
      <c r="G18" s="138" t="s">
        <v>50</v>
      </c>
      <c r="H18" s="144" t="s">
        <v>9</v>
      </c>
      <c r="I18" s="87"/>
      <c r="J18" s="5" t="s">
        <v>63</v>
      </c>
    </row>
    <row r="19" spans="1:10" ht="12.75">
      <c r="A19" s="136"/>
      <c r="B19" s="139"/>
      <c r="C19" s="139"/>
      <c r="D19" s="139"/>
      <c r="E19" s="145"/>
      <c r="F19" s="139"/>
      <c r="G19" s="139"/>
      <c r="H19" s="145"/>
      <c r="I19" s="88"/>
      <c r="J19" s="5" t="s">
        <v>64</v>
      </c>
    </row>
    <row r="20" spans="1:10" ht="12.75">
      <c r="A20" s="137"/>
      <c r="B20" s="140"/>
      <c r="C20" s="140"/>
      <c r="D20" s="140"/>
      <c r="E20" s="146"/>
      <c r="F20" s="140"/>
      <c r="G20" s="140"/>
      <c r="H20" s="146"/>
      <c r="I20" s="87"/>
      <c r="J20" s="5" t="s">
        <v>65</v>
      </c>
    </row>
    <row r="21" spans="1:10" ht="13.5" thickBot="1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66</v>
      </c>
    </row>
    <row r="22" spans="1:8" ht="12.75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8" ht="12.75">
      <c r="A23" s="26" t="s">
        <v>190</v>
      </c>
      <c r="B23" s="27" t="s">
        <v>13</v>
      </c>
      <c r="C23" s="64">
        <v>99995285.63</v>
      </c>
      <c r="D23" s="118"/>
      <c r="E23" s="116">
        <f>D23+C23</f>
        <v>99995285.63</v>
      </c>
      <c r="F23" s="64">
        <v>109928196.98</v>
      </c>
      <c r="G23" s="120"/>
      <c r="H23" s="117">
        <f>G23+F23</f>
        <v>109928196.98</v>
      </c>
    </row>
    <row r="24" spans="1:8" ht="12.75">
      <c r="A24" s="28" t="s">
        <v>88</v>
      </c>
      <c r="B24" s="27" t="s">
        <v>14</v>
      </c>
      <c r="C24" s="64">
        <v>31531994.9</v>
      </c>
      <c r="D24" s="119"/>
      <c r="E24" s="116">
        <f>D24+C24</f>
        <v>31531994.9</v>
      </c>
      <c r="F24" s="64">
        <v>46476076.03</v>
      </c>
      <c r="G24" s="119"/>
      <c r="H24" s="117">
        <f>G24+F24</f>
        <v>46476076.03</v>
      </c>
    </row>
    <row r="25" spans="1:8" ht="22.5">
      <c r="A25" s="91" t="s">
        <v>191</v>
      </c>
      <c r="B25" s="27" t="s">
        <v>52</v>
      </c>
      <c r="C25" s="64">
        <v>31531994.9</v>
      </c>
      <c r="D25" s="119"/>
      <c r="E25" s="116">
        <f>D25+C25</f>
        <v>31531994.9</v>
      </c>
      <c r="F25" s="65">
        <v>46476076.03</v>
      </c>
      <c r="G25" s="119"/>
      <c r="H25" s="117">
        <f>G25+F25</f>
        <v>46476076.03</v>
      </c>
    </row>
    <row r="26" spans="1:8" ht="12.75">
      <c r="A26" s="26" t="s">
        <v>195</v>
      </c>
      <c r="B26" s="27" t="s">
        <v>15</v>
      </c>
      <c r="C26" s="112">
        <f aca="true" t="shared" si="0" ref="C26:H26">C23-C24</f>
        <v>68463290.73</v>
      </c>
      <c r="D26" s="112">
        <f t="shared" si="0"/>
        <v>0</v>
      </c>
      <c r="E26" s="112">
        <f t="shared" si="0"/>
        <v>68463290.73</v>
      </c>
      <c r="F26" s="112">
        <f t="shared" si="0"/>
        <v>63452120.95</v>
      </c>
      <c r="G26" s="112">
        <f t="shared" si="0"/>
        <v>0</v>
      </c>
      <c r="H26" s="113">
        <f t="shared" si="0"/>
        <v>63452120.95</v>
      </c>
    </row>
    <row r="27" spans="1:8" ht="12.75">
      <c r="A27" s="30" t="s">
        <v>89</v>
      </c>
      <c r="B27" s="56" t="s">
        <v>16</v>
      </c>
      <c r="C27" s="64"/>
      <c r="D27" s="118"/>
      <c r="E27" s="116">
        <f>D27+C27</f>
        <v>0</v>
      </c>
      <c r="F27" s="64"/>
      <c r="G27" s="118"/>
      <c r="H27" s="117">
        <f>G27+F27</f>
        <v>0</v>
      </c>
    </row>
    <row r="28" spans="1:8" ht="12.75">
      <c r="A28" s="29" t="s">
        <v>90</v>
      </c>
      <c r="B28" s="56" t="s">
        <v>17</v>
      </c>
      <c r="C28" s="64"/>
      <c r="D28" s="118"/>
      <c r="E28" s="116">
        <f>D28+C28</f>
        <v>0</v>
      </c>
      <c r="F28" s="64"/>
      <c r="G28" s="118"/>
      <c r="H28" s="117">
        <f>G28+F28</f>
        <v>0</v>
      </c>
    </row>
    <row r="29" spans="1:8" ht="22.5">
      <c r="A29" s="92" t="s">
        <v>91</v>
      </c>
      <c r="B29" s="56" t="s">
        <v>92</v>
      </c>
      <c r="C29" s="64"/>
      <c r="D29" s="118"/>
      <c r="E29" s="116">
        <f>D29+C29</f>
        <v>0</v>
      </c>
      <c r="F29" s="64"/>
      <c r="G29" s="118"/>
      <c r="H29" s="117">
        <f>G29+F29</f>
        <v>0</v>
      </c>
    </row>
    <row r="30" spans="1:8" ht="23.25" thickBot="1">
      <c r="A30" s="29" t="s">
        <v>192</v>
      </c>
      <c r="B30" s="55" t="s">
        <v>18</v>
      </c>
      <c r="C30" s="114">
        <f aca="true" t="shared" si="1" ref="C30:H30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8" ht="12.75">
      <c r="A31" s="33"/>
      <c r="B31" s="34"/>
      <c r="C31" s="10"/>
      <c r="D31" s="10"/>
      <c r="E31" s="10"/>
      <c r="F31" s="35"/>
      <c r="G31" s="134" t="s">
        <v>24</v>
      </c>
      <c r="H31" s="134"/>
    </row>
    <row r="32" spans="1:8" ht="12.75">
      <c r="A32" s="135" t="s">
        <v>10</v>
      </c>
      <c r="B32" s="138" t="s">
        <v>57</v>
      </c>
      <c r="C32" s="141" t="s">
        <v>7</v>
      </c>
      <c r="D32" s="142"/>
      <c r="E32" s="143"/>
      <c r="F32" s="141" t="s">
        <v>8</v>
      </c>
      <c r="G32" s="142"/>
      <c r="H32" s="142"/>
    </row>
    <row r="33" spans="1:8" ht="12.75" customHeight="1">
      <c r="A33" s="136"/>
      <c r="B33" s="139"/>
      <c r="C33" s="138" t="s">
        <v>45</v>
      </c>
      <c r="D33" s="138" t="s">
        <v>50</v>
      </c>
      <c r="E33" s="144" t="s">
        <v>9</v>
      </c>
      <c r="F33" s="138" t="s">
        <v>45</v>
      </c>
      <c r="G33" s="138" t="s">
        <v>50</v>
      </c>
      <c r="H33" s="144" t="s">
        <v>9</v>
      </c>
    </row>
    <row r="34" spans="1:8" ht="12.75">
      <c r="A34" s="136"/>
      <c r="B34" s="139"/>
      <c r="C34" s="139"/>
      <c r="D34" s="139"/>
      <c r="E34" s="145"/>
      <c r="F34" s="139"/>
      <c r="G34" s="139"/>
      <c r="H34" s="145"/>
    </row>
    <row r="35" spans="1:8" ht="12.75">
      <c r="A35" s="137"/>
      <c r="B35" s="140"/>
      <c r="C35" s="140"/>
      <c r="D35" s="140"/>
      <c r="E35" s="146"/>
      <c r="F35" s="140"/>
      <c r="G35" s="140"/>
      <c r="H35" s="146"/>
    </row>
    <row r="36" spans="1:8" ht="13.5" thickBot="1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>
      <c r="A37" s="29" t="s">
        <v>193</v>
      </c>
      <c r="B37" s="53" t="s">
        <v>19</v>
      </c>
      <c r="C37" s="75">
        <v>25956913.32</v>
      </c>
      <c r="D37" s="121"/>
      <c r="E37" s="76">
        <f aca="true" t="shared" si="2" ref="E37:E47">D37+C37</f>
        <v>25956913.32</v>
      </c>
      <c r="F37" s="75">
        <v>53118094.9</v>
      </c>
      <c r="G37" s="121"/>
      <c r="H37" s="77">
        <f aca="true" t="shared" si="3" ref="H37:H47">G37+F37</f>
        <v>53118094.9</v>
      </c>
    </row>
    <row r="38" spans="1:8" ht="12.75">
      <c r="A38" s="29" t="s">
        <v>93</v>
      </c>
      <c r="B38" s="54" t="s">
        <v>20</v>
      </c>
      <c r="C38" s="67">
        <v>516963.99</v>
      </c>
      <c r="D38" s="122"/>
      <c r="E38" s="68">
        <f t="shared" si="2"/>
        <v>516963.99</v>
      </c>
      <c r="F38" s="67">
        <v>859038.52</v>
      </c>
      <c r="G38" s="122"/>
      <c r="H38" s="66">
        <f t="shared" si="3"/>
        <v>859038.52</v>
      </c>
    </row>
    <row r="39" spans="1:8" ht="22.5">
      <c r="A39" s="93" t="s">
        <v>94</v>
      </c>
      <c r="B39" s="54" t="s">
        <v>95</v>
      </c>
      <c r="C39" s="67"/>
      <c r="D39" s="122"/>
      <c r="E39" s="68">
        <f t="shared" si="2"/>
        <v>0</v>
      </c>
      <c r="F39" s="67"/>
      <c r="G39" s="122"/>
      <c r="H39" s="66">
        <f t="shared" si="3"/>
        <v>0</v>
      </c>
    </row>
    <row r="40" spans="1:8" ht="22.5">
      <c r="A40" s="94" t="s">
        <v>96</v>
      </c>
      <c r="B40" s="56" t="s">
        <v>34</v>
      </c>
      <c r="C40" s="64"/>
      <c r="D40" s="118"/>
      <c r="E40" s="68">
        <f t="shared" si="2"/>
        <v>0</v>
      </c>
      <c r="F40" s="64"/>
      <c r="G40" s="118"/>
      <c r="H40" s="66">
        <f t="shared" si="3"/>
        <v>0</v>
      </c>
    </row>
    <row r="41" spans="1:8" ht="22.5">
      <c r="A41" s="95" t="s">
        <v>97</v>
      </c>
      <c r="B41" s="54" t="s">
        <v>35</v>
      </c>
      <c r="C41" s="67"/>
      <c r="D41" s="122"/>
      <c r="E41" s="68">
        <f t="shared" si="2"/>
        <v>0</v>
      </c>
      <c r="F41" s="67"/>
      <c r="G41" s="122"/>
      <c r="H41" s="66">
        <f t="shared" si="3"/>
        <v>0</v>
      </c>
    </row>
    <row r="42" spans="1:8" ht="12.75">
      <c r="A42" s="28" t="s">
        <v>98</v>
      </c>
      <c r="B42" s="27" t="s">
        <v>22</v>
      </c>
      <c r="C42" s="64"/>
      <c r="D42" s="118"/>
      <c r="E42" s="68">
        <f t="shared" si="2"/>
        <v>0</v>
      </c>
      <c r="F42" s="64"/>
      <c r="G42" s="118"/>
      <c r="H42" s="66">
        <f t="shared" si="3"/>
        <v>0</v>
      </c>
    </row>
    <row r="43" spans="1:8" ht="22.5">
      <c r="A43" s="91" t="s">
        <v>94</v>
      </c>
      <c r="B43" s="27" t="s">
        <v>99</v>
      </c>
      <c r="C43" s="64"/>
      <c r="D43" s="118"/>
      <c r="E43" s="68">
        <f t="shared" si="2"/>
        <v>0</v>
      </c>
      <c r="F43" s="64"/>
      <c r="G43" s="120"/>
      <c r="H43" s="66">
        <f t="shared" si="3"/>
        <v>0</v>
      </c>
    </row>
    <row r="44" spans="1:8" ht="12.75">
      <c r="A44" s="30" t="s">
        <v>21</v>
      </c>
      <c r="B44" s="27" t="s">
        <v>53</v>
      </c>
      <c r="C44" s="64"/>
      <c r="D44" s="118"/>
      <c r="E44" s="68">
        <f t="shared" si="2"/>
        <v>0</v>
      </c>
      <c r="F44" s="64"/>
      <c r="G44" s="120"/>
      <c r="H44" s="66">
        <f t="shared" si="3"/>
        <v>0</v>
      </c>
    </row>
    <row r="45" spans="1:8" ht="22.5">
      <c r="A45" s="28" t="s">
        <v>194</v>
      </c>
      <c r="B45" s="27" t="s">
        <v>54</v>
      </c>
      <c r="C45" s="64"/>
      <c r="D45" s="122"/>
      <c r="E45" s="68">
        <f t="shared" si="2"/>
        <v>0</v>
      </c>
      <c r="F45" s="67"/>
      <c r="G45" s="123"/>
      <c r="H45" s="66">
        <f t="shared" si="3"/>
        <v>0</v>
      </c>
    </row>
    <row r="46" spans="1:8" ht="22.5">
      <c r="A46" s="28" t="s">
        <v>101</v>
      </c>
      <c r="B46" s="27" t="s">
        <v>23</v>
      </c>
      <c r="C46" s="64"/>
      <c r="D46" s="122"/>
      <c r="E46" s="68">
        <f t="shared" si="2"/>
        <v>0</v>
      </c>
      <c r="F46" s="67"/>
      <c r="G46" s="123"/>
      <c r="H46" s="66">
        <f t="shared" si="3"/>
        <v>0</v>
      </c>
    </row>
    <row r="47" spans="1:8" ht="13.5" thickBot="1">
      <c r="A47" s="28" t="s">
        <v>102</v>
      </c>
      <c r="B47" s="27" t="s">
        <v>100</v>
      </c>
      <c r="C47" s="64"/>
      <c r="D47" s="122"/>
      <c r="E47" s="69">
        <f t="shared" si="2"/>
        <v>0</v>
      </c>
      <c r="F47" s="67">
        <v>12784</v>
      </c>
      <c r="G47" s="123"/>
      <c r="H47" s="70">
        <f t="shared" si="3"/>
        <v>12784</v>
      </c>
    </row>
    <row r="48" spans="1:8" ht="34.5" thickBot="1">
      <c r="A48" s="62" t="s">
        <v>103</v>
      </c>
      <c r="B48" s="32" t="s">
        <v>104</v>
      </c>
      <c r="C48" s="103">
        <f aca="true" t="shared" si="4" ref="C48:H48">C26+C30+C37+C38+C40+C42+C44+C45+C46+C47</f>
        <v>94937168.04</v>
      </c>
      <c r="D48" s="103">
        <f t="shared" si="4"/>
        <v>0</v>
      </c>
      <c r="E48" s="103">
        <f t="shared" si="4"/>
        <v>94937168.04</v>
      </c>
      <c r="F48" s="103">
        <f t="shared" si="4"/>
        <v>117442038.37</v>
      </c>
      <c r="G48" s="103">
        <f t="shared" si="4"/>
        <v>0</v>
      </c>
      <c r="H48" s="104">
        <f t="shared" si="4"/>
        <v>117442038.37</v>
      </c>
    </row>
    <row r="49" spans="1:8" ht="12.75">
      <c r="A49" s="37"/>
      <c r="B49" s="38"/>
      <c r="C49" s="39"/>
      <c r="D49" s="39"/>
      <c r="E49" s="39"/>
      <c r="F49" s="39"/>
      <c r="G49" s="134" t="s">
        <v>105</v>
      </c>
      <c r="H49" s="134"/>
    </row>
    <row r="50" spans="1:8" ht="12.75">
      <c r="A50" s="135" t="s">
        <v>10</v>
      </c>
      <c r="B50" s="138" t="s">
        <v>57</v>
      </c>
      <c r="C50" s="141" t="s">
        <v>7</v>
      </c>
      <c r="D50" s="142"/>
      <c r="E50" s="143"/>
      <c r="F50" s="141" t="s">
        <v>8</v>
      </c>
      <c r="G50" s="142"/>
      <c r="H50" s="142"/>
    </row>
    <row r="51" spans="1:8" ht="12.75" customHeight="1">
      <c r="A51" s="136"/>
      <c r="B51" s="139"/>
      <c r="C51" s="138" t="s">
        <v>45</v>
      </c>
      <c r="D51" s="138" t="s">
        <v>50</v>
      </c>
      <c r="E51" s="144" t="s">
        <v>9</v>
      </c>
      <c r="F51" s="138" t="s">
        <v>45</v>
      </c>
      <c r="G51" s="138" t="s">
        <v>50</v>
      </c>
      <c r="H51" s="144" t="s">
        <v>9</v>
      </c>
    </row>
    <row r="52" spans="1:8" ht="12.75">
      <c r="A52" s="136"/>
      <c r="B52" s="139"/>
      <c r="C52" s="139"/>
      <c r="D52" s="139"/>
      <c r="E52" s="145"/>
      <c r="F52" s="139"/>
      <c r="G52" s="139"/>
      <c r="H52" s="145"/>
    </row>
    <row r="53" spans="1:8" ht="12.75">
      <c r="A53" s="137"/>
      <c r="B53" s="140"/>
      <c r="C53" s="140"/>
      <c r="D53" s="140"/>
      <c r="E53" s="146"/>
      <c r="F53" s="140"/>
      <c r="G53" s="140"/>
      <c r="H53" s="146"/>
    </row>
    <row r="54" spans="1:8" ht="13.5" thickBot="1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ht="12.75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ht="12.75">
      <c r="A56" s="28" t="s">
        <v>107</v>
      </c>
      <c r="B56" s="27" t="s">
        <v>106</v>
      </c>
      <c r="C56" s="112">
        <f aca="true" t="shared" si="5" ref="C56:H56">C57+C58+C62</f>
        <v>0</v>
      </c>
      <c r="D56" s="112">
        <f t="shared" si="5"/>
        <v>750058.97</v>
      </c>
      <c r="E56" s="112">
        <f t="shared" si="5"/>
        <v>750058.97</v>
      </c>
      <c r="F56" s="112">
        <f t="shared" si="5"/>
        <v>0</v>
      </c>
      <c r="G56" s="112">
        <f t="shared" si="5"/>
        <v>406571.03</v>
      </c>
      <c r="H56" s="124">
        <f t="shared" si="5"/>
        <v>406571.03</v>
      </c>
    </row>
    <row r="57" spans="1:8" ht="33.75">
      <c r="A57" s="97" t="s">
        <v>114</v>
      </c>
      <c r="B57" s="27" t="s">
        <v>108</v>
      </c>
      <c r="C57" s="64"/>
      <c r="D57" s="64">
        <v>750058.97</v>
      </c>
      <c r="E57" s="116">
        <f aca="true" t="shared" si="6" ref="E57:E73">D57+C57</f>
        <v>750058.97</v>
      </c>
      <c r="F57" s="64"/>
      <c r="G57" s="73">
        <v>406571.03</v>
      </c>
      <c r="H57" s="117">
        <f aca="true" t="shared" si="7" ref="H57:H73">G57+F57</f>
        <v>406571.03</v>
      </c>
    </row>
    <row r="58" spans="1:8" ht="12.75">
      <c r="A58" s="97" t="s">
        <v>109</v>
      </c>
      <c r="B58" s="27" t="s">
        <v>110</v>
      </c>
      <c r="C58" s="64"/>
      <c r="D58" s="64"/>
      <c r="E58" s="116">
        <f t="shared" si="6"/>
        <v>0</v>
      </c>
      <c r="F58" s="64"/>
      <c r="G58" s="73"/>
      <c r="H58" s="117">
        <f t="shared" si="7"/>
        <v>0</v>
      </c>
    </row>
    <row r="59" spans="1:8" ht="22.5">
      <c r="A59" s="96" t="s">
        <v>113</v>
      </c>
      <c r="B59" s="27" t="s">
        <v>111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22.5">
      <c r="A60" s="52" t="s">
        <v>97</v>
      </c>
      <c r="B60" s="27" t="s">
        <v>112</v>
      </c>
      <c r="C60" s="64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8" t="s">
        <v>115</v>
      </c>
      <c r="B61" s="42" t="s">
        <v>116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97" t="s">
        <v>197</v>
      </c>
      <c r="B62" s="42" t="s">
        <v>117</v>
      </c>
      <c r="C62" s="67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12.75">
      <c r="A63" s="50" t="s">
        <v>118</v>
      </c>
      <c r="B63" s="27" t="s">
        <v>119</v>
      </c>
      <c r="C63" s="64"/>
      <c r="D63" s="67"/>
      <c r="E63" s="116">
        <f t="shared" si="6"/>
        <v>0</v>
      </c>
      <c r="F63" s="67"/>
      <c r="G63" s="74"/>
      <c r="H63" s="117">
        <f t="shared" si="7"/>
        <v>0</v>
      </c>
    </row>
    <row r="64" spans="1:8" ht="22.5">
      <c r="A64" s="97" t="s">
        <v>97</v>
      </c>
      <c r="B64" s="27" t="s">
        <v>120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2.5">
      <c r="A65" s="50" t="s">
        <v>121</v>
      </c>
      <c r="B65" s="27" t="s">
        <v>122</v>
      </c>
      <c r="C65" s="64">
        <v>1071043.36</v>
      </c>
      <c r="D65" s="64"/>
      <c r="E65" s="116">
        <f t="shared" si="6"/>
        <v>1071043.36</v>
      </c>
      <c r="F65" s="64">
        <v>501594.24</v>
      </c>
      <c r="G65" s="73"/>
      <c r="H65" s="117">
        <f t="shared" si="7"/>
        <v>501594.24</v>
      </c>
    </row>
    <row r="66" spans="1:8" ht="22.5">
      <c r="A66" s="99" t="s">
        <v>124</v>
      </c>
      <c r="B66" s="27" t="s">
        <v>123</v>
      </c>
      <c r="C66" s="64"/>
      <c r="D66" s="64"/>
      <c r="E66" s="116">
        <f t="shared" si="6"/>
        <v>0</v>
      </c>
      <c r="F66" s="64"/>
      <c r="G66" s="73"/>
      <c r="H66" s="117">
        <f t="shared" si="7"/>
        <v>0</v>
      </c>
    </row>
    <row r="67" spans="1:8" ht="22.5">
      <c r="A67" s="50" t="s">
        <v>125</v>
      </c>
      <c r="B67" s="42" t="s">
        <v>26</v>
      </c>
      <c r="C67" s="67">
        <v>135000</v>
      </c>
      <c r="D67" s="67"/>
      <c r="E67" s="116">
        <f t="shared" si="6"/>
        <v>135000</v>
      </c>
      <c r="F67" s="67">
        <v>152032.96</v>
      </c>
      <c r="G67" s="74"/>
      <c r="H67" s="117">
        <f t="shared" si="7"/>
        <v>152032.96</v>
      </c>
    </row>
    <row r="68" spans="1:8" ht="22.5">
      <c r="A68" s="97" t="s">
        <v>124</v>
      </c>
      <c r="B68" s="42" t="s">
        <v>126</v>
      </c>
      <c r="C68" s="67"/>
      <c r="D68" s="67"/>
      <c r="E68" s="116">
        <f t="shared" si="6"/>
        <v>0</v>
      </c>
      <c r="F68" s="67"/>
      <c r="G68" s="74"/>
      <c r="H68" s="117">
        <f t="shared" si="7"/>
        <v>0</v>
      </c>
    </row>
    <row r="69" spans="1:8" ht="12.75">
      <c r="A69" s="50" t="s">
        <v>127</v>
      </c>
      <c r="B69" s="27" t="s">
        <v>128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22.5">
      <c r="A70" s="97" t="s">
        <v>97</v>
      </c>
      <c r="B70" s="27" t="s">
        <v>129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12.75">
      <c r="A71" s="50" t="s">
        <v>131</v>
      </c>
      <c r="B71" s="27" t="s">
        <v>130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22.5">
      <c r="A72" s="97" t="s">
        <v>133</v>
      </c>
      <c r="B72" s="27" t="s">
        <v>132</v>
      </c>
      <c r="C72" s="64"/>
      <c r="D72" s="6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>
      <c r="A73" s="100" t="s">
        <v>55</v>
      </c>
      <c r="B73" s="31" t="s">
        <v>27</v>
      </c>
      <c r="C73" s="78"/>
      <c r="D73" s="78"/>
      <c r="E73" s="69">
        <f t="shared" si="6"/>
        <v>0</v>
      </c>
      <c r="F73" s="78"/>
      <c r="G73" s="79"/>
      <c r="H73" s="117">
        <f t="shared" si="7"/>
        <v>0</v>
      </c>
    </row>
    <row r="74" spans="1:8" ht="34.5" thickBot="1">
      <c r="A74" s="101" t="s">
        <v>134</v>
      </c>
      <c r="B74" s="102" t="s">
        <v>135</v>
      </c>
      <c r="C74" s="128">
        <f aca="true" t="shared" si="8" ref="C74:H74">C56+C63+C65+C67+C69+C71+C73</f>
        <v>1206043.36</v>
      </c>
      <c r="D74" s="128">
        <f t="shared" si="8"/>
        <v>750058.97</v>
      </c>
      <c r="E74" s="128">
        <f t="shared" si="8"/>
        <v>1956102.33</v>
      </c>
      <c r="F74" s="128">
        <f t="shared" si="8"/>
        <v>653627.2</v>
      </c>
      <c r="G74" s="128">
        <f t="shared" si="8"/>
        <v>406571.03</v>
      </c>
      <c r="H74" s="129">
        <f t="shared" si="8"/>
        <v>1060198.23</v>
      </c>
    </row>
    <row r="75" spans="1:8" ht="13.5" thickBot="1">
      <c r="A75" s="101" t="s">
        <v>136</v>
      </c>
      <c r="B75" s="102" t="s">
        <v>137</v>
      </c>
      <c r="C75" s="132">
        <f aca="true" t="shared" si="9" ref="C75:H75">C48+C74</f>
        <v>96143211.4</v>
      </c>
      <c r="D75" s="132">
        <f t="shared" si="9"/>
        <v>750058.97</v>
      </c>
      <c r="E75" s="132">
        <f t="shared" si="9"/>
        <v>96893270.37</v>
      </c>
      <c r="F75" s="132">
        <f t="shared" si="9"/>
        <v>118095665.57</v>
      </c>
      <c r="G75" s="132">
        <f t="shared" si="9"/>
        <v>406571.03</v>
      </c>
      <c r="H75" s="133">
        <f t="shared" si="9"/>
        <v>118502236.6</v>
      </c>
    </row>
    <row r="76" spans="1:8" ht="12.75">
      <c r="A76" s="37"/>
      <c r="B76" s="38"/>
      <c r="C76" s="39"/>
      <c r="D76" s="39"/>
      <c r="E76" s="39"/>
      <c r="F76" s="39"/>
      <c r="G76" s="134" t="s">
        <v>51</v>
      </c>
      <c r="H76" s="134"/>
    </row>
    <row r="77" spans="1:8" ht="12.75">
      <c r="A77" s="135" t="s">
        <v>29</v>
      </c>
      <c r="B77" s="138" t="s">
        <v>57</v>
      </c>
      <c r="C77" s="141" t="s">
        <v>7</v>
      </c>
      <c r="D77" s="142"/>
      <c r="E77" s="143"/>
      <c r="F77" s="141" t="s">
        <v>8</v>
      </c>
      <c r="G77" s="142"/>
      <c r="H77" s="142"/>
    </row>
    <row r="78" spans="1:8" ht="12.75" customHeight="1">
      <c r="A78" s="136"/>
      <c r="B78" s="139"/>
      <c r="C78" s="138" t="s">
        <v>45</v>
      </c>
      <c r="D78" s="138" t="s">
        <v>50</v>
      </c>
      <c r="E78" s="144" t="s">
        <v>9</v>
      </c>
      <c r="F78" s="138" t="s">
        <v>45</v>
      </c>
      <c r="G78" s="138" t="s">
        <v>50</v>
      </c>
      <c r="H78" s="144" t="s">
        <v>9</v>
      </c>
    </row>
    <row r="79" spans="1:8" ht="12.75">
      <c r="A79" s="136"/>
      <c r="B79" s="139"/>
      <c r="C79" s="139"/>
      <c r="D79" s="139"/>
      <c r="E79" s="145"/>
      <c r="F79" s="139"/>
      <c r="G79" s="139"/>
      <c r="H79" s="145"/>
    </row>
    <row r="80" spans="1:8" ht="12.75">
      <c r="A80" s="137"/>
      <c r="B80" s="140"/>
      <c r="C80" s="140"/>
      <c r="D80" s="140"/>
      <c r="E80" s="146"/>
      <c r="F80" s="140"/>
      <c r="G80" s="140"/>
      <c r="H80" s="146"/>
    </row>
    <row r="81" spans="1:8" ht="13.5" thickBot="1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ht="12.75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>
      <c r="A83" s="51" t="s">
        <v>138</v>
      </c>
      <c r="B83" s="27" t="s">
        <v>28</v>
      </c>
      <c r="C83" s="64"/>
      <c r="D83" s="118"/>
      <c r="E83" s="116">
        <f>D83+C83</f>
        <v>0</v>
      </c>
      <c r="F83" s="64"/>
      <c r="G83" s="118"/>
      <c r="H83" s="117">
        <f>G83+F83</f>
        <v>0</v>
      </c>
    </row>
    <row r="84" spans="1:8" ht="22.5">
      <c r="A84" s="105" t="s">
        <v>97</v>
      </c>
      <c r="B84" s="27" t="s">
        <v>139</v>
      </c>
      <c r="C84" s="64"/>
      <c r="D84" s="118"/>
      <c r="E84" s="116">
        <f>D84+C84</f>
        <v>0</v>
      </c>
      <c r="F84" s="64"/>
      <c r="G84" s="120"/>
      <c r="H84" s="117">
        <f>G84+F84</f>
        <v>0</v>
      </c>
    </row>
    <row r="85" spans="1:8" ht="22.5">
      <c r="A85" s="51" t="s">
        <v>140</v>
      </c>
      <c r="B85" s="27" t="s">
        <v>141</v>
      </c>
      <c r="C85" s="64">
        <v>7796.15</v>
      </c>
      <c r="D85" s="118"/>
      <c r="E85" s="116">
        <f>D85+C85</f>
        <v>7796.15</v>
      </c>
      <c r="F85" s="64">
        <v>637.2</v>
      </c>
      <c r="G85" s="120"/>
      <c r="H85" s="117">
        <f>G85+F85</f>
        <v>637.2</v>
      </c>
    </row>
    <row r="86" spans="1:8" ht="22.5">
      <c r="A86" s="105" t="s">
        <v>124</v>
      </c>
      <c r="B86" s="27" t="s">
        <v>142</v>
      </c>
      <c r="C86" s="64"/>
      <c r="D86" s="118"/>
      <c r="E86" s="116">
        <f>D86+C86</f>
        <v>0</v>
      </c>
      <c r="F86" s="64"/>
      <c r="G86" s="120"/>
      <c r="H86" s="117">
        <f>G86+F86</f>
        <v>0</v>
      </c>
    </row>
    <row r="87" spans="1:8" ht="12.75">
      <c r="A87" s="51" t="s">
        <v>31</v>
      </c>
      <c r="B87" s="27" t="s">
        <v>143</v>
      </c>
      <c r="C87" s="64"/>
      <c r="D87" s="118"/>
      <c r="E87" s="116">
        <f>D87+C87</f>
        <v>0</v>
      </c>
      <c r="F87" s="64"/>
      <c r="G87" s="120"/>
      <c r="H87" s="117">
        <f>G87+F87</f>
        <v>0</v>
      </c>
    </row>
    <row r="88" spans="1:8" ht="12.75">
      <c r="A88" s="49" t="s">
        <v>144</v>
      </c>
      <c r="B88" s="27" t="s">
        <v>145</v>
      </c>
      <c r="C88" s="125">
        <f>C90+C91+C92</f>
        <v>0</v>
      </c>
      <c r="D88" s="125">
        <f>D89+D90+D91+D92</f>
        <v>750058.97</v>
      </c>
      <c r="E88" s="125">
        <f>E89+E90+E91+E92</f>
        <v>750058.97</v>
      </c>
      <c r="F88" s="125">
        <f>F90+F91+F92</f>
        <v>0</v>
      </c>
      <c r="G88" s="125">
        <f>G89+G90+G91+G92</f>
        <v>406571.03</v>
      </c>
      <c r="H88" s="113">
        <f>H89+H90+H91+H92</f>
        <v>406571.03</v>
      </c>
    </row>
    <row r="89" spans="1:8" ht="33.75">
      <c r="A89" s="105" t="s">
        <v>146</v>
      </c>
      <c r="B89" s="27" t="s">
        <v>147</v>
      </c>
      <c r="C89" s="130" t="s">
        <v>163</v>
      </c>
      <c r="D89" s="64">
        <v>750058.97</v>
      </c>
      <c r="E89" s="116">
        <f>D89</f>
        <v>750058.97</v>
      </c>
      <c r="F89" s="130" t="s">
        <v>163</v>
      </c>
      <c r="G89" s="73">
        <v>406571.03</v>
      </c>
      <c r="H89" s="117">
        <f>G89</f>
        <v>406571.03</v>
      </c>
    </row>
    <row r="90" spans="1:8" ht="12.75">
      <c r="A90" s="106" t="s">
        <v>56</v>
      </c>
      <c r="B90" s="27" t="s">
        <v>148</v>
      </c>
      <c r="C90" s="64"/>
      <c r="D90" s="122"/>
      <c r="E90" s="116">
        <f aca="true" t="shared" si="10" ref="E90:E96">D90+C90</f>
        <v>0</v>
      </c>
      <c r="F90" s="67"/>
      <c r="G90" s="123"/>
      <c r="H90" s="117">
        <f aca="true" t="shared" si="11" ref="H90:H96">G90+F90</f>
        <v>0</v>
      </c>
    </row>
    <row r="91" spans="1:8" ht="12.75">
      <c r="A91" s="106" t="s">
        <v>149</v>
      </c>
      <c r="B91" s="27" t="s">
        <v>150</v>
      </c>
      <c r="C91" s="64"/>
      <c r="D91" s="122"/>
      <c r="E91" s="116">
        <f t="shared" si="10"/>
        <v>0</v>
      </c>
      <c r="F91" s="67"/>
      <c r="G91" s="123"/>
      <c r="H91" s="117">
        <f t="shared" si="11"/>
        <v>0</v>
      </c>
    </row>
    <row r="92" spans="1:8" ht="12.75">
      <c r="A92" s="106" t="s">
        <v>151</v>
      </c>
      <c r="B92" s="27" t="s">
        <v>152</v>
      </c>
      <c r="C92" s="64"/>
      <c r="D92" s="122"/>
      <c r="E92" s="116">
        <f t="shared" si="10"/>
        <v>0</v>
      </c>
      <c r="F92" s="67"/>
      <c r="G92" s="123"/>
      <c r="H92" s="117">
        <f t="shared" si="11"/>
        <v>0</v>
      </c>
    </row>
    <row r="93" spans="1:8" ht="22.5">
      <c r="A93" s="49" t="s">
        <v>153</v>
      </c>
      <c r="B93" s="27" t="s">
        <v>154</v>
      </c>
      <c r="C93" s="64">
        <v>0</v>
      </c>
      <c r="D93" s="122"/>
      <c r="E93" s="116">
        <f t="shared" si="10"/>
        <v>0</v>
      </c>
      <c r="F93" s="67">
        <v>3793.54</v>
      </c>
      <c r="G93" s="123"/>
      <c r="H93" s="117">
        <f t="shared" si="11"/>
        <v>3793.54</v>
      </c>
    </row>
    <row r="94" spans="1:8" ht="22.5">
      <c r="A94" s="105" t="s">
        <v>124</v>
      </c>
      <c r="B94" s="42" t="s">
        <v>155</v>
      </c>
      <c r="C94" s="67"/>
      <c r="D94" s="122"/>
      <c r="E94" s="116">
        <f t="shared" si="10"/>
        <v>0</v>
      </c>
      <c r="F94" s="67"/>
      <c r="G94" s="123"/>
      <c r="H94" s="117">
        <f t="shared" si="11"/>
        <v>0</v>
      </c>
    </row>
    <row r="95" spans="1:8" ht="12.75">
      <c r="A95" s="51" t="s">
        <v>156</v>
      </c>
      <c r="B95" s="42" t="s">
        <v>32</v>
      </c>
      <c r="C95" s="131"/>
      <c r="D95" s="122"/>
      <c r="E95" s="116">
        <f t="shared" si="10"/>
        <v>0</v>
      </c>
      <c r="F95" s="131"/>
      <c r="G95" s="123"/>
      <c r="H95" s="117">
        <f t="shared" si="11"/>
        <v>0</v>
      </c>
    </row>
    <row r="96" spans="1:8" ht="13.5" thickBot="1">
      <c r="A96" s="86" t="s">
        <v>158</v>
      </c>
      <c r="B96" s="85" t="s">
        <v>157</v>
      </c>
      <c r="C96" s="80">
        <v>1485912.8</v>
      </c>
      <c r="D96" s="126"/>
      <c r="E96" s="116">
        <f t="shared" si="10"/>
        <v>1485912.8</v>
      </c>
      <c r="F96" s="80">
        <v>1995240.68</v>
      </c>
      <c r="G96" s="127"/>
      <c r="H96" s="117">
        <f t="shared" si="11"/>
        <v>1995240.68</v>
      </c>
    </row>
    <row r="97" spans="1:8" ht="34.5" thickBot="1">
      <c r="A97" s="101" t="s">
        <v>159</v>
      </c>
      <c r="B97" s="102" t="s">
        <v>161</v>
      </c>
      <c r="C97" s="128">
        <f aca="true" t="shared" si="12" ref="C97:H97">C83+C85+C87+C88+C93+C95+C96</f>
        <v>1493708.95</v>
      </c>
      <c r="D97" s="128">
        <f t="shared" si="12"/>
        <v>750058.97</v>
      </c>
      <c r="E97" s="128">
        <f t="shared" si="12"/>
        <v>2243767.92</v>
      </c>
      <c r="F97" s="128">
        <f t="shared" si="12"/>
        <v>1999671.42</v>
      </c>
      <c r="G97" s="128">
        <f t="shared" si="12"/>
        <v>406571.03</v>
      </c>
      <c r="H97" s="129">
        <f t="shared" si="12"/>
        <v>2406242.45</v>
      </c>
    </row>
    <row r="98" spans="1:8" ht="12.75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8" ht="13.5" thickBot="1">
      <c r="A99" s="30" t="s">
        <v>160</v>
      </c>
      <c r="B99" s="27" t="s">
        <v>60</v>
      </c>
      <c r="C99" s="64">
        <v>94649502.45</v>
      </c>
      <c r="D99" s="118"/>
      <c r="E99" s="116">
        <f>D99+C99</f>
        <v>94649502.45</v>
      </c>
      <c r="F99" s="64">
        <v>116095994.15</v>
      </c>
      <c r="G99" s="118"/>
      <c r="H99" s="117">
        <f>G99+F99</f>
        <v>116095994.15</v>
      </c>
    </row>
    <row r="100" spans="1:8" ht="13.5" thickBot="1">
      <c r="A100" s="62" t="s">
        <v>164</v>
      </c>
      <c r="B100" s="32" t="s">
        <v>162</v>
      </c>
      <c r="C100" s="110">
        <f aca="true" t="shared" si="13" ref="C100:H100">C97+C99</f>
        <v>96143211.4</v>
      </c>
      <c r="D100" s="110">
        <f t="shared" si="13"/>
        <v>750058.97</v>
      </c>
      <c r="E100" s="110">
        <f t="shared" si="13"/>
        <v>96893270.37</v>
      </c>
      <c r="F100" s="110">
        <f t="shared" si="13"/>
        <v>118095665.57</v>
      </c>
      <c r="G100" s="110">
        <f t="shared" si="13"/>
        <v>406571.03</v>
      </c>
      <c r="H100" s="111">
        <f t="shared" si="13"/>
        <v>118502236.6</v>
      </c>
    </row>
    <row r="101" spans="1:8" ht="12.75">
      <c r="A101" s="153" t="s">
        <v>165</v>
      </c>
      <c r="B101" s="153"/>
      <c r="C101" s="153"/>
      <c r="D101" s="153"/>
      <c r="E101" s="153"/>
      <c r="F101" s="153"/>
      <c r="G101" s="153"/>
      <c r="H101" s="153"/>
    </row>
    <row r="102" spans="1:8" ht="12.75" customHeight="1">
      <c r="A102" s="147" t="s">
        <v>166</v>
      </c>
      <c r="B102" s="147"/>
      <c r="C102" s="147"/>
      <c r="D102" s="147"/>
      <c r="E102" s="147"/>
      <c r="F102" s="147"/>
      <c r="G102" s="147"/>
      <c r="H102" s="147"/>
    </row>
    <row r="103" spans="4:11" ht="12.75" hidden="1">
      <c r="D103" s="47"/>
      <c r="J103" s="48"/>
      <c r="K103" s="48"/>
    </row>
    <row r="104" spans="1:11" ht="12.75" hidden="1">
      <c r="A104" s="57" t="s">
        <v>43</v>
      </c>
      <c r="B104" s="158"/>
      <c r="C104" s="158"/>
      <c r="J104" s="48"/>
      <c r="K104" s="48"/>
    </row>
    <row r="105" spans="1:11" ht="12.75" hidden="1">
      <c r="A105" s="11" t="s">
        <v>44</v>
      </c>
      <c r="B105" s="157" t="s">
        <v>42</v>
      </c>
      <c r="C105" s="157"/>
      <c r="D105" s="44"/>
      <c r="J105" s="48"/>
      <c r="K105" s="48"/>
    </row>
    <row r="106" spans="1:12" ht="12.75" hidden="1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4" ht="12.75" hidden="1">
      <c r="A107" s="57" t="s">
        <v>36</v>
      </c>
      <c r="B107" s="158"/>
      <c r="C107" s="158"/>
      <c r="D107" s="45"/>
    </row>
    <row r="108" spans="1:4" ht="12.75" hidden="1">
      <c r="A108" s="11" t="s">
        <v>44</v>
      </c>
      <c r="B108" s="157" t="s">
        <v>42</v>
      </c>
      <c r="C108" s="157"/>
      <c r="D108" s="44"/>
    </row>
    <row r="109" spans="1:5" ht="12.75" hidden="1">
      <c r="A109" s="11"/>
      <c r="B109" s="44"/>
      <c r="C109" s="44"/>
      <c r="D109" s="13"/>
      <c r="E109" s="44"/>
    </row>
    <row r="110" spans="1:6" ht="12.75" hidden="1">
      <c r="A110" s="82" t="s">
        <v>37</v>
      </c>
      <c r="B110" s="44"/>
      <c r="C110" s="44"/>
      <c r="D110" s="48"/>
      <c r="E110" s="48"/>
      <c r="F110" s="48"/>
    </row>
    <row r="111" ht="13.5" hidden="1" thickBot="1"/>
    <row r="112" spans="2:7" ht="48" customHeight="1" hidden="1" thickBot="1" thickTop="1">
      <c r="B112" s="162"/>
      <c r="C112" s="163"/>
      <c r="D112" s="163"/>
      <c r="E112" s="164" t="s">
        <v>176</v>
      </c>
      <c r="F112" s="164"/>
      <c r="G112" s="165"/>
    </row>
    <row r="113" spans="2:7" ht="3.75" customHeight="1" hidden="1" thickBot="1" thickTop="1">
      <c r="B113" s="161"/>
      <c r="C113" s="161"/>
      <c r="D113" s="161"/>
      <c r="E113" s="161"/>
      <c r="F113" s="161"/>
      <c r="G113" s="161"/>
    </row>
    <row r="114" spans="2:7" ht="13.5" hidden="1" thickTop="1">
      <c r="B114" s="176" t="s">
        <v>167</v>
      </c>
      <c r="C114" s="177"/>
      <c r="D114" s="177"/>
      <c r="E114" s="178"/>
      <c r="F114" s="178"/>
      <c r="G114" s="179"/>
    </row>
    <row r="115" spans="2:7" ht="12.75" hidden="1">
      <c r="B115" s="159" t="s">
        <v>168</v>
      </c>
      <c r="C115" s="160"/>
      <c r="D115" s="160"/>
      <c r="E115" s="166"/>
      <c r="F115" s="166"/>
      <c r="G115" s="167"/>
    </row>
    <row r="116" spans="2:7" ht="12.75" hidden="1">
      <c r="B116" s="159" t="s">
        <v>169</v>
      </c>
      <c r="C116" s="160"/>
      <c r="D116" s="160"/>
      <c r="E116" s="155"/>
      <c r="F116" s="155"/>
      <c r="G116" s="156"/>
    </row>
    <row r="117" spans="2:7" ht="12.75" hidden="1">
      <c r="B117" s="159" t="s">
        <v>170</v>
      </c>
      <c r="C117" s="160"/>
      <c r="D117" s="160"/>
      <c r="E117" s="155"/>
      <c r="F117" s="155"/>
      <c r="G117" s="156"/>
    </row>
    <row r="118" spans="2:7" ht="12.75" hidden="1">
      <c r="B118" s="159" t="s">
        <v>171</v>
      </c>
      <c r="C118" s="160"/>
      <c r="D118" s="160"/>
      <c r="E118" s="155"/>
      <c r="F118" s="155"/>
      <c r="G118" s="156"/>
    </row>
    <row r="119" spans="2:7" ht="12.75" hidden="1">
      <c r="B119" s="159" t="s">
        <v>172</v>
      </c>
      <c r="C119" s="160"/>
      <c r="D119" s="160"/>
      <c r="E119" s="166"/>
      <c r="F119" s="166"/>
      <c r="G119" s="167"/>
    </row>
    <row r="120" spans="2:7" ht="12.75" hidden="1">
      <c r="B120" s="159" t="s">
        <v>173</v>
      </c>
      <c r="C120" s="160"/>
      <c r="D120" s="160"/>
      <c r="E120" s="166"/>
      <c r="F120" s="166"/>
      <c r="G120" s="167"/>
    </row>
    <row r="121" spans="2:7" ht="12.75" hidden="1">
      <c r="B121" s="159" t="s">
        <v>174</v>
      </c>
      <c r="C121" s="160"/>
      <c r="D121" s="160"/>
      <c r="E121" s="155"/>
      <c r="F121" s="155"/>
      <c r="G121" s="156"/>
    </row>
    <row r="122" spans="2:7" ht="13.5" hidden="1" thickBot="1">
      <c r="B122" s="168" t="s">
        <v>175</v>
      </c>
      <c r="C122" s="169"/>
      <c r="D122" s="169"/>
      <c r="E122" s="173"/>
      <c r="F122" s="173"/>
      <c r="G122" s="174"/>
    </row>
    <row r="123" spans="2:7" ht="3.75" customHeight="1" hidden="1" thickTop="1">
      <c r="B123" s="175"/>
      <c r="C123" s="175"/>
      <c r="D123" s="175"/>
      <c r="E123" s="175"/>
      <c r="F123" s="175"/>
      <c r="G123" s="175"/>
    </row>
    <row r="124" ht="12.75" hidden="1"/>
  </sheetData>
  <sheetProtection/>
  <mergeCells count="83">
    <mergeCell ref="E118:G118"/>
    <mergeCell ref="E122:G122"/>
    <mergeCell ref="E123:G123"/>
    <mergeCell ref="B114:D114"/>
    <mergeCell ref="B115:D115"/>
    <mergeCell ref="B116:D116"/>
    <mergeCell ref="B117:D117"/>
    <mergeCell ref="B118:D118"/>
    <mergeCell ref="B123:D123"/>
    <mergeCell ref="E114:G114"/>
    <mergeCell ref="E115:G115"/>
    <mergeCell ref="B122:D122"/>
    <mergeCell ref="D7:E7"/>
    <mergeCell ref="A3:G3"/>
    <mergeCell ref="A4:G4"/>
    <mergeCell ref="A5:G5"/>
    <mergeCell ref="E33:E35"/>
    <mergeCell ref="A17:A20"/>
    <mergeCell ref="E119:G119"/>
    <mergeCell ref="E120:G120"/>
    <mergeCell ref="E121:G121"/>
    <mergeCell ref="G78:G80"/>
    <mergeCell ref="B119:D119"/>
    <mergeCell ref="B120:D120"/>
    <mergeCell ref="B121:D121"/>
    <mergeCell ref="B113:D113"/>
    <mergeCell ref="B112:D112"/>
    <mergeCell ref="E112:G112"/>
    <mergeCell ref="E113:G113"/>
    <mergeCell ref="E116:G116"/>
    <mergeCell ref="E117:G117"/>
    <mergeCell ref="G33:G35"/>
    <mergeCell ref="H33:H35"/>
    <mergeCell ref="B108:C108"/>
    <mergeCell ref="B104:C104"/>
    <mergeCell ref="B107:C107"/>
    <mergeCell ref="B105:C105"/>
    <mergeCell ref="G76:H76"/>
    <mergeCell ref="H78:H80"/>
    <mergeCell ref="A102:H102"/>
    <mergeCell ref="F77:H77"/>
    <mergeCell ref="F78:F80"/>
    <mergeCell ref="E78:E80"/>
    <mergeCell ref="D13:F13"/>
    <mergeCell ref="B17:B20"/>
    <mergeCell ref="F17:H17"/>
    <mergeCell ref="F18:F20"/>
    <mergeCell ref="C17:E17"/>
    <mergeCell ref="F32:H32"/>
    <mergeCell ref="C78:C80"/>
    <mergeCell ref="F33:F35"/>
    <mergeCell ref="A2:G2"/>
    <mergeCell ref="A101:H101"/>
    <mergeCell ref="E51:E53"/>
    <mergeCell ref="F51:F53"/>
    <mergeCell ref="G51:G53"/>
    <mergeCell ref="H51:H53"/>
    <mergeCell ref="D78:D80"/>
    <mergeCell ref="C77:E77"/>
    <mergeCell ref="A77:A80"/>
    <mergeCell ref="B77:B80"/>
    <mergeCell ref="C33:C35"/>
    <mergeCell ref="D33:D35"/>
    <mergeCell ref="D1:H1"/>
    <mergeCell ref="A9:C12"/>
    <mergeCell ref="D9:F12"/>
    <mergeCell ref="G31:H31"/>
    <mergeCell ref="A32:A35"/>
    <mergeCell ref="B32:B35"/>
    <mergeCell ref="C32:E32"/>
    <mergeCell ref="H18:H20"/>
    <mergeCell ref="D18:D20"/>
    <mergeCell ref="E18:E20"/>
    <mergeCell ref="G18:G20"/>
    <mergeCell ref="A13:C13"/>
    <mergeCell ref="C18:C20"/>
    <mergeCell ref="G49:H49"/>
    <mergeCell ref="A50:A53"/>
    <mergeCell ref="B50:B53"/>
    <mergeCell ref="C50:E50"/>
    <mergeCell ref="F50:H50"/>
    <mergeCell ref="C51:C53"/>
    <mergeCell ref="D51:D53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30" max="255" man="1"/>
    <brk id="48" max="255" man="1"/>
    <brk id="75" max="255" man="1"/>
  </rowBreaks>
  <ignoredErrors>
    <ignoredError sqref="F8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L38" sqref="L38"/>
    </sheetView>
  </sheetViews>
  <sheetFormatPr defaultColWidth="9.00390625" defaultRowHeight="12.75"/>
  <cols>
    <col min="1" max="1" width="10.625" style="277" customWidth="1"/>
    <col min="2" max="3" width="23.375" style="308" customWidth="1"/>
    <col min="4" max="4" width="25.75390625" style="308" customWidth="1"/>
    <col min="5" max="5" width="5.75390625" style="280" customWidth="1"/>
    <col min="6" max="7" width="20.75390625" style="185" customWidth="1"/>
    <col min="8" max="8" width="15.375" style="185" hidden="1" customWidth="1"/>
    <col min="9" max="9" width="9.125" style="185" hidden="1" customWidth="1"/>
    <col min="10" max="16384" width="9.125" style="185" customWidth="1"/>
  </cols>
  <sheetData>
    <row r="1" spans="1:7" ht="11.25">
      <c r="A1" s="180"/>
      <c r="B1" s="181"/>
      <c r="C1" s="181"/>
      <c r="D1" s="181"/>
      <c r="E1" s="182"/>
      <c r="F1" s="183"/>
      <c r="G1" s="184" t="s">
        <v>198</v>
      </c>
    </row>
    <row r="2" spans="1:7" ht="12.75">
      <c r="A2" s="186" t="s">
        <v>199</v>
      </c>
      <c r="B2" s="186"/>
      <c r="C2" s="186"/>
      <c r="D2" s="186"/>
      <c r="E2" s="186"/>
      <c r="F2" s="186"/>
      <c r="G2" s="186"/>
    </row>
    <row r="3" spans="1:7" ht="12.75">
      <c r="A3" s="186" t="s">
        <v>200</v>
      </c>
      <c r="B3" s="186"/>
      <c r="C3" s="186"/>
      <c r="D3" s="186"/>
      <c r="E3" s="186"/>
      <c r="F3" s="186"/>
      <c r="G3" s="186"/>
    </row>
    <row r="4" spans="1:7" ht="11.25">
      <c r="A4" s="180"/>
      <c r="B4" s="181"/>
      <c r="C4" s="181"/>
      <c r="D4" s="181"/>
      <c r="E4" s="182"/>
      <c r="F4" s="183"/>
      <c r="G4" s="183"/>
    </row>
    <row r="5" spans="1:8" ht="11.25" customHeight="1">
      <c r="A5" s="187" t="s">
        <v>201</v>
      </c>
      <c r="B5" s="188" t="s">
        <v>202</v>
      </c>
      <c r="C5" s="189"/>
      <c r="D5" s="190"/>
      <c r="E5" s="191" t="s">
        <v>203</v>
      </c>
      <c r="F5" s="192" t="s">
        <v>204</v>
      </c>
      <c r="G5" s="193" t="s">
        <v>205</v>
      </c>
      <c r="H5" s="194" t="s">
        <v>64</v>
      </c>
    </row>
    <row r="6" spans="1:8" ht="11.25">
      <c r="A6" s="187"/>
      <c r="B6" s="195"/>
      <c r="C6" s="196"/>
      <c r="D6" s="197"/>
      <c r="E6" s="191"/>
      <c r="F6" s="198"/>
      <c r="G6" s="199"/>
      <c r="H6" s="194" t="s">
        <v>66</v>
      </c>
    </row>
    <row r="7" spans="1:7" ht="11.25">
      <c r="A7" s="187"/>
      <c r="B7" s="195"/>
      <c r="C7" s="196"/>
      <c r="D7" s="197"/>
      <c r="E7" s="191"/>
      <c r="F7" s="198"/>
      <c r="G7" s="199"/>
    </row>
    <row r="8" spans="1:7" ht="11.25">
      <c r="A8" s="187"/>
      <c r="B8" s="200"/>
      <c r="C8" s="201"/>
      <c r="D8" s="202"/>
      <c r="E8" s="191"/>
      <c r="F8" s="203"/>
      <c r="G8" s="204"/>
    </row>
    <row r="9" spans="1:7" ht="12" thickBot="1">
      <c r="A9" s="205">
        <v>1</v>
      </c>
      <c r="B9" s="206">
        <v>2</v>
      </c>
      <c r="C9" s="207"/>
      <c r="D9" s="187"/>
      <c r="E9" s="208">
        <v>3</v>
      </c>
      <c r="F9" s="209">
        <v>4</v>
      </c>
      <c r="G9" s="210">
        <v>5</v>
      </c>
    </row>
    <row r="10" spans="1:7" ht="11.25">
      <c r="A10" s="211" t="s">
        <v>206</v>
      </c>
      <c r="B10" s="212" t="s">
        <v>207</v>
      </c>
      <c r="C10" s="213"/>
      <c r="D10" s="214"/>
      <c r="E10" s="215" t="s">
        <v>13</v>
      </c>
      <c r="F10" s="216"/>
      <c r="G10" s="217">
        <v>2649125.28</v>
      </c>
    </row>
    <row r="11" spans="1:7" ht="11.25">
      <c r="A11" s="211" t="s">
        <v>208</v>
      </c>
      <c r="B11" s="212" t="s">
        <v>209</v>
      </c>
      <c r="C11" s="213"/>
      <c r="D11" s="214"/>
      <c r="E11" s="218" t="s">
        <v>14</v>
      </c>
      <c r="F11" s="219"/>
      <c r="G11" s="220">
        <v>674298.92</v>
      </c>
    </row>
    <row r="12" spans="1:7" ht="11.25">
      <c r="A12" s="211" t="s">
        <v>210</v>
      </c>
      <c r="B12" s="212" t="s">
        <v>211</v>
      </c>
      <c r="C12" s="213"/>
      <c r="D12" s="214"/>
      <c r="E12" s="218" t="s">
        <v>15</v>
      </c>
      <c r="F12" s="219">
        <v>24</v>
      </c>
      <c r="G12" s="220">
        <v>22</v>
      </c>
    </row>
    <row r="13" spans="1:7" ht="11.25">
      <c r="A13" s="211" t="s">
        <v>212</v>
      </c>
      <c r="B13" s="212" t="s">
        <v>213</v>
      </c>
      <c r="C13" s="213"/>
      <c r="D13" s="214"/>
      <c r="E13" s="218" t="s">
        <v>16</v>
      </c>
      <c r="F13" s="219">
        <v>158636.54</v>
      </c>
      <c r="G13" s="220">
        <v>209360.72</v>
      </c>
    </row>
    <row r="14" spans="1:7" ht="11.25">
      <c r="A14" s="221"/>
      <c r="B14" s="222" t="s">
        <v>214</v>
      </c>
      <c r="C14" s="222"/>
      <c r="D14" s="223"/>
      <c r="E14" s="224"/>
      <c r="F14" s="225"/>
      <c r="G14" s="226"/>
    </row>
    <row r="15" spans="1:7" ht="11.25">
      <c r="A15" s="221"/>
      <c r="B15" s="227" t="s">
        <v>215</v>
      </c>
      <c r="C15" s="228"/>
      <c r="D15" s="229"/>
      <c r="E15" s="230" t="s">
        <v>216</v>
      </c>
      <c r="F15" s="231">
        <v>158636.54</v>
      </c>
      <c r="G15" s="232">
        <v>209360.72</v>
      </c>
    </row>
    <row r="16" spans="1:7" ht="11.25" hidden="1">
      <c r="A16" s="221"/>
      <c r="B16" s="233"/>
      <c r="C16" s="233"/>
      <c r="D16" s="234"/>
      <c r="E16" s="235"/>
      <c r="F16" s="236"/>
      <c r="G16" s="237"/>
    </row>
    <row r="17" spans="1:7" ht="11.25">
      <c r="A17" s="211" t="s">
        <v>217</v>
      </c>
      <c r="B17" s="212" t="s">
        <v>218</v>
      </c>
      <c r="C17" s="213"/>
      <c r="D17" s="214"/>
      <c r="E17" s="218" t="s">
        <v>17</v>
      </c>
      <c r="F17" s="219"/>
      <c r="G17" s="220"/>
    </row>
    <row r="18" spans="1:7" ht="11.25">
      <c r="A18" s="238" t="s">
        <v>219</v>
      </c>
      <c r="B18" s="212" t="s">
        <v>220</v>
      </c>
      <c r="C18" s="213"/>
      <c r="D18" s="214"/>
      <c r="E18" s="218" t="s">
        <v>18</v>
      </c>
      <c r="F18" s="239"/>
      <c r="G18" s="240"/>
    </row>
    <row r="19" spans="1:7" ht="11.25">
      <c r="A19" s="238" t="s">
        <v>221</v>
      </c>
      <c r="B19" s="212" t="s">
        <v>222</v>
      </c>
      <c r="C19" s="213"/>
      <c r="D19" s="214"/>
      <c r="E19" s="218" t="s">
        <v>19</v>
      </c>
      <c r="F19" s="219">
        <v>650993.25</v>
      </c>
      <c r="G19" s="220">
        <v>800856.52</v>
      </c>
    </row>
    <row r="20" spans="1:7" ht="11.25">
      <c r="A20" s="238" t="s">
        <v>223</v>
      </c>
      <c r="B20" s="212" t="s">
        <v>224</v>
      </c>
      <c r="C20" s="213"/>
      <c r="D20" s="214"/>
      <c r="E20" s="218" t="s">
        <v>20</v>
      </c>
      <c r="F20" s="239"/>
      <c r="G20" s="240"/>
    </row>
    <row r="21" spans="1:7" ht="11.25">
      <c r="A21" s="241" t="s">
        <v>225</v>
      </c>
      <c r="B21" s="212" t="s">
        <v>226</v>
      </c>
      <c r="C21" s="213"/>
      <c r="D21" s="214"/>
      <c r="E21" s="218" t="s">
        <v>227</v>
      </c>
      <c r="F21" s="239"/>
      <c r="G21" s="240"/>
    </row>
    <row r="22" spans="1:7" ht="11.25">
      <c r="A22" s="221" t="s">
        <v>228</v>
      </c>
      <c r="B22" s="212" t="s">
        <v>229</v>
      </c>
      <c r="C22" s="213"/>
      <c r="D22" s="214"/>
      <c r="E22" s="218" t="s">
        <v>34</v>
      </c>
      <c r="F22" s="242">
        <f>SUM(F24:F28)</f>
        <v>4632149.87</v>
      </c>
      <c r="G22" s="243">
        <f>SUM(G24:G28)</f>
        <v>8249122.24</v>
      </c>
    </row>
    <row r="23" spans="1:7" ht="11.25">
      <c r="A23" s="221"/>
      <c r="B23" s="222" t="s">
        <v>214</v>
      </c>
      <c r="C23" s="222"/>
      <c r="D23" s="223"/>
      <c r="E23" s="224"/>
      <c r="F23" s="244"/>
      <c r="G23" s="245"/>
    </row>
    <row r="24" spans="1:7" ht="11.25">
      <c r="A24" s="221"/>
      <c r="B24" s="246" t="s">
        <v>230</v>
      </c>
      <c r="C24" s="247"/>
      <c r="D24" s="248"/>
      <c r="E24" s="249" t="s">
        <v>35</v>
      </c>
      <c r="F24" s="231"/>
      <c r="G24" s="232"/>
    </row>
    <row r="25" spans="1:7" ht="11.25">
      <c r="A25" s="221"/>
      <c r="B25" s="212" t="s">
        <v>231</v>
      </c>
      <c r="C25" s="213"/>
      <c r="D25" s="214"/>
      <c r="E25" s="218" t="s">
        <v>232</v>
      </c>
      <c r="F25" s="239"/>
      <c r="G25" s="240"/>
    </row>
    <row r="26" spans="1:7" ht="11.25">
      <c r="A26" s="221"/>
      <c r="B26" s="212" t="s">
        <v>233</v>
      </c>
      <c r="C26" s="213"/>
      <c r="D26" s="214"/>
      <c r="E26" s="218" t="s">
        <v>234</v>
      </c>
      <c r="F26" s="239">
        <v>4632149.87</v>
      </c>
      <c r="G26" s="240">
        <v>8249122.24</v>
      </c>
    </row>
    <row r="27" spans="1:7" ht="11.25">
      <c r="A27" s="221"/>
      <c r="B27" s="212" t="s">
        <v>235</v>
      </c>
      <c r="C27" s="213"/>
      <c r="D27" s="214"/>
      <c r="E27" s="218" t="s">
        <v>236</v>
      </c>
      <c r="F27" s="239"/>
      <c r="G27" s="240"/>
    </row>
    <row r="28" spans="1:7" ht="11.25">
      <c r="A28" s="250"/>
      <c r="B28" s="212" t="s">
        <v>237</v>
      </c>
      <c r="C28" s="213"/>
      <c r="D28" s="214"/>
      <c r="E28" s="218" t="s">
        <v>238</v>
      </c>
      <c r="F28" s="239"/>
      <c r="G28" s="240"/>
    </row>
    <row r="29" spans="1:7" ht="11.25">
      <c r="A29" s="221" t="s">
        <v>239</v>
      </c>
      <c r="B29" s="212" t="s">
        <v>240</v>
      </c>
      <c r="C29" s="213"/>
      <c r="D29" s="214"/>
      <c r="E29" s="218" t="s">
        <v>241</v>
      </c>
      <c r="F29" s="242">
        <f>SUM(F31:F32)</f>
        <v>0</v>
      </c>
      <c r="G29" s="243">
        <f>SUM(G31:G32)</f>
        <v>0</v>
      </c>
    </row>
    <row r="30" spans="1:7" ht="11.25">
      <c r="A30" s="221"/>
      <c r="B30" s="222" t="s">
        <v>214</v>
      </c>
      <c r="C30" s="222"/>
      <c r="D30" s="223"/>
      <c r="E30" s="224"/>
      <c r="F30" s="244"/>
      <c r="G30" s="245"/>
    </row>
    <row r="31" spans="1:7" ht="11.25">
      <c r="A31" s="221"/>
      <c r="B31" s="246" t="s">
        <v>242</v>
      </c>
      <c r="C31" s="247"/>
      <c r="D31" s="248"/>
      <c r="E31" s="249" t="s">
        <v>243</v>
      </c>
      <c r="F31" s="231"/>
      <c r="G31" s="232"/>
    </row>
    <row r="32" spans="1:7" ht="11.25">
      <c r="A32" s="250"/>
      <c r="B32" s="212" t="s">
        <v>244</v>
      </c>
      <c r="C32" s="213"/>
      <c r="D32" s="214"/>
      <c r="E32" s="218" t="s">
        <v>245</v>
      </c>
      <c r="F32" s="239"/>
      <c r="G32" s="240"/>
    </row>
    <row r="33" spans="1:7" ht="22.5" customHeight="1">
      <c r="A33" s="238" t="s">
        <v>246</v>
      </c>
      <c r="B33" s="212" t="s">
        <v>247</v>
      </c>
      <c r="C33" s="213"/>
      <c r="D33" s="214"/>
      <c r="E33" s="218" t="s">
        <v>22</v>
      </c>
      <c r="F33" s="219"/>
      <c r="G33" s="220"/>
    </row>
    <row r="34" spans="1:7" ht="11.25">
      <c r="A34" s="251" t="s">
        <v>248</v>
      </c>
      <c r="B34" s="212" t="s">
        <v>249</v>
      </c>
      <c r="C34" s="213"/>
      <c r="D34" s="214"/>
      <c r="E34" s="249" t="s">
        <v>53</v>
      </c>
      <c r="F34" s="231"/>
      <c r="G34" s="232"/>
    </row>
    <row r="35" spans="1:7" ht="11.25">
      <c r="A35" s="241" t="s">
        <v>250</v>
      </c>
      <c r="B35" s="212" t="s">
        <v>251</v>
      </c>
      <c r="C35" s="213"/>
      <c r="D35" s="214"/>
      <c r="E35" s="218" t="s">
        <v>54</v>
      </c>
      <c r="F35" s="239"/>
      <c r="G35" s="240"/>
    </row>
    <row r="36" spans="1:7" ht="22.5" customHeight="1">
      <c r="A36" s="241" t="s">
        <v>252</v>
      </c>
      <c r="B36" s="212" t="s">
        <v>253</v>
      </c>
      <c r="C36" s="213"/>
      <c r="D36" s="214"/>
      <c r="E36" s="218" t="s">
        <v>23</v>
      </c>
      <c r="F36" s="239"/>
      <c r="G36" s="240"/>
    </row>
    <row r="37" spans="1:7" ht="23.25" customHeight="1" thickBot="1">
      <c r="A37" s="241" t="s">
        <v>254</v>
      </c>
      <c r="B37" s="212" t="s">
        <v>255</v>
      </c>
      <c r="C37" s="213"/>
      <c r="D37" s="214"/>
      <c r="E37" s="252" t="s">
        <v>100</v>
      </c>
      <c r="F37" s="253"/>
      <c r="G37" s="254"/>
    </row>
    <row r="38" spans="1:7" ht="11.25">
      <c r="A38" s="180"/>
      <c r="B38" s="255"/>
      <c r="C38" s="256"/>
      <c r="D38" s="256"/>
      <c r="E38" s="182"/>
      <c r="F38" s="183"/>
      <c r="G38" s="184" t="s">
        <v>256</v>
      </c>
    </row>
    <row r="39" spans="1:7" ht="12" thickBot="1">
      <c r="A39" s="205">
        <v>1</v>
      </c>
      <c r="B39" s="188">
        <v>2</v>
      </c>
      <c r="C39" s="189"/>
      <c r="D39" s="190"/>
      <c r="E39" s="208">
        <v>3</v>
      </c>
      <c r="F39" s="209">
        <v>4</v>
      </c>
      <c r="G39" s="210">
        <v>5</v>
      </c>
    </row>
    <row r="40" spans="1:7" ht="11.25">
      <c r="A40" s="211" t="s">
        <v>257</v>
      </c>
      <c r="B40" s="212" t="s">
        <v>258</v>
      </c>
      <c r="C40" s="213"/>
      <c r="D40" s="214"/>
      <c r="E40" s="215" t="s">
        <v>259</v>
      </c>
      <c r="F40" s="257" t="s">
        <v>163</v>
      </c>
      <c r="G40" s="258">
        <f>SUM(G42:G44)</f>
        <v>96833.32</v>
      </c>
    </row>
    <row r="41" spans="1:7" ht="11.25">
      <c r="A41" s="221"/>
      <c r="B41" s="222" t="s">
        <v>214</v>
      </c>
      <c r="C41" s="222"/>
      <c r="D41" s="222"/>
      <c r="E41" s="224"/>
      <c r="F41" s="259"/>
      <c r="G41" s="245"/>
    </row>
    <row r="42" spans="1:7" ht="11.25">
      <c r="A42" s="221"/>
      <c r="B42" s="246" t="s">
        <v>260</v>
      </c>
      <c r="C42" s="247"/>
      <c r="D42" s="248"/>
      <c r="E42" s="249" t="s">
        <v>261</v>
      </c>
      <c r="F42" s="260" t="s">
        <v>163</v>
      </c>
      <c r="G42" s="232"/>
    </row>
    <row r="43" spans="1:7" ht="11.25">
      <c r="A43" s="221"/>
      <c r="B43" s="212" t="s">
        <v>262</v>
      </c>
      <c r="C43" s="213"/>
      <c r="D43" s="214"/>
      <c r="E43" s="218" t="s">
        <v>263</v>
      </c>
      <c r="F43" s="261" t="s">
        <v>163</v>
      </c>
      <c r="G43" s="240"/>
    </row>
    <row r="44" spans="1:7" ht="22.5" customHeight="1">
      <c r="A44" s="250"/>
      <c r="B44" s="212" t="s">
        <v>264</v>
      </c>
      <c r="C44" s="213"/>
      <c r="D44" s="214"/>
      <c r="E44" s="218" t="s">
        <v>265</v>
      </c>
      <c r="F44" s="261" t="s">
        <v>163</v>
      </c>
      <c r="G44" s="240">
        <v>96833.32</v>
      </c>
    </row>
    <row r="45" spans="1:7" ht="11.25">
      <c r="A45" s="211" t="s">
        <v>266</v>
      </c>
      <c r="B45" s="212" t="s">
        <v>267</v>
      </c>
      <c r="C45" s="213"/>
      <c r="D45" s="214"/>
      <c r="E45" s="218" t="s">
        <v>268</v>
      </c>
      <c r="F45" s="261" t="s">
        <v>163</v>
      </c>
      <c r="G45" s="243">
        <f>SUM(G47:G48)</f>
        <v>440321.26</v>
      </c>
    </row>
    <row r="46" spans="1:7" ht="11.25">
      <c r="A46" s="221"/>
      <c r="B46" s="222" t="s">
        <v>214</v>
      </c>
      <c r="C46" s="222"/>
      <c r="D46" s="222"/>
      <c r="E46" s="224"/>
      <c r="F46" s="259"/>
      <c r="G46" s="245"/>
    </row>
    <row r="47" spans="1:7" ht="11.25">
      <c r="A47" s="221"/>
      <c r="B47" s="246" t="s">
        <v>262</v>
      </c>
      <c r="C47" s="247"/>
      <c r="D47" s="248"/>
      <c r="E47" s="249" t="s">
        <v>269</v>
      </c>
      <c r="F47" s="260" t="s">
        <v>163</v>
      </c>
      <c r="G47" s="232"/>
    </row>
    <row r="48" spans="1:7" ht="22.5" customHeight="1">
      <c r="A48" s="250"/>
      <c r="B48" s="212" t="s">
        <v>270</v>
      </c>
      <c r="C48" s="213"/>
      <c r="D48" s="214"/>
      <c r="E48" s="218" t="s">
        <v>271</v>
      </c>
      <c r="F48" s="261" t="s">
        <v>163</v>
      </c>
      <c r="G48" s="240">
        <v>440321.26</v>
      </c>
    </row>
    <row r="49" spans="1:7" ht="11.25">
      <c r="A49" s="221" t="s">
        <v>272</v>
      </c>
      <c r="B49" s="212" t="s">
        <v>273</v>
      </c>
      <c r="C49" s="213"/>
      <c r="D49" s="214"/>
      <c r="E49" s="218" t="s">
        <v>104</v>
      </c>
      <c r="F49" s="219"/>
      <c r="G49" s="220"/>
    </row>
    <row r="50" spans="1:7" ht="11.25">
      <c r="A50" s="211" t="s">
        <v>274</v>
      </c>
      <c r="B50" s="212" t="s">
        <v>275</v>
      </c>
      <c r="C50" s="213"/>
      <c r="D50" s="214"/>
      <c r="E50" s="218" t="s">
        <v>106</v>
      </c>
      <c r="F50" s="219"/>
      <c r="G50" s="220"/>
    </row>
    <row r="51" spans="1:7" ht="11.25">
      <c r="A51" s="262"/>
      <c r="B51" s="222" t="s">
        <v>214</v>
      </c>
      <c r="C51" s="222"/>
      <c r="D51" s="222"/>
      <c r="E51" s="224"/>
      <c r="F51" s="244"/>
      <c r="G51" s="245"/>
    </row>
    <row r="52" spans="1:7" ht="11.25">
      <c r="A52" s="263"/>
      <c r="B52" s="264"/>
      <c r="C52" s="264"/>
      <c r="D52" s="264"/>
      <c r="E52" s="265"/>
      <c r="F52" s="266"/>
      <c r="G52" s="267"/>
    </row>
    <row r="53" spans="1:7" ht="11.25" hidden="1">
      <c r="A53" s="268"/>
      <c r="B53" s="269"/>
      <c r="C53" s="233"/>
      <c r="D53" s="234"/>
      <c r="E53" s="235"/>
      <c r="F53" s="270"/>
      <c r="G53" s="271"/>
    </row>
    <row r="54" spans="1:7" ht="11.25">
      <c r="A54" s="272" t="s">
        <v>276</v>
      </c>
      <c r="B54" s="212" t="s">
        <v>277</v>
      </c>
      <c r="C54" s="213"/>
      <c r="D54" s="214"/>
      <c r="E54" s="218" t="s">
        <v>278</v>
      </c>
      <c r="F54" s="219">
        <v>1194</v>
      </c>
      <c r="G54" s="220">
        <v>31063.95</v>
      </c>
    </row>
    <row r="55" spans="1:7" ht="11.25">
      <c r="A55" s="238" t="s">
        <v>279</v>
      </c>
      <c r="B55" s="212" t="s">
        <v>280</v>
      </c>
      <c r="C55" s="213"/>
      <c r="D55" s="214"/>
      <c r="E55" s="218" t="s">
        <v>281</v>
      </c>
      <c r="F55" s="219"/>
      <c r="G55" s="220"/>
    </row>
    <row r="56" spans="1:7" ht="11.25">
      <c r="A56" s="238" t="s">
        <v>282</v>
      </c>
      <c r="B56" s="212" t="s">
        <v>283</v>
      </c>
      <c r="C56" s="213"/>
      <c r="D56" s="214"/>
      <c r="E56" s="218" t="s">
        <v>284</v>
      </c>
      <c r="F56" s="219"/>
      <c r="G56" s="220"/>
    </row>
    <row r="57" spans="1:7" ht="11.25">
      <c r="A57" s="272" t="s">
        <v>285</v>
      </c>
      <c r="B57" s="212" t="s">
        <v>286</v>
      </c>
      <c r="C57" s="213"/>
      <c r="D57" s="214"/>
      <c r="E57" s="218" t="s">
        <v>119</v>
      </c>
      <c r="F57" s="219"/>
      <c r="G57" s="220"/>
    </row>
    <row r="58" spans="1:7" ht="11.25">
      <c r="A58" s="272" t="s">
        <v>287</v>
      </c>
      <c r="B58" s="212" t="s">
        <v>288</v>
      </c>
      <c r="C58" s="213"/>
      <c r="D58" s="214"/>
      <c r="E58" s="218" t="s">
        <v>122</v>
      </c>
      <c r="F58" s="219"/>
      <c r="G58" s="220"/>
    </row>
    <row r="59" spans="1:7" ht="11.25">
      <c r="A59" s="272" t="s">
        <v>289</v>
      </c>
      <c r="B59" s="212" t="s">
        <v>290</v>
      </c>
      <c r="C59" s="213"/>
      <c r="D59" s="214"/>
      <c r="E59" s="218" t="s">
        <v>26</v>
      </c>
      <c r="F59" s="219"/>
      <c r="G59" s="220"/>
    </row>
    <row r="60" spans="1:7" ht="11.25">
      <c r="A60" s="238" t="s">
        <v>291</v>
      </c>
      <c r="B60" s="212" t="s">
        <v>292</v>
      </c>
      <c r="C60" s="213"/>
      <c r="D60" s="214"/>
      <c r="E60" s="218" t="s">
        <v>128</v>
      </c>
      <c r="F60" s="239"/>
      <c r="G60" s="240"/>
    </row>
    <row r="61" spans="1:7" ht="11.25">
      <c r="A61" s="238" t="s">
        <v>293</v>
      </c>
      <c r="B61" s="212" t="s">
        <v>294</v>
      </c>
      <c r="C61" s="213"/>
      <c r="D61" s="214"/>
      <c r="E61" s="218" t="s">
        <v>130</v>
      </c>
      <c r="F61" s="239"/>
      <c r="G61" s="240"/>
    </row>
    <row r="62" spans="1:7" ht="11.25">
      <c r="A62" s="238" t="s">
        <v>295</v>
      </c>
      <c r="B62" s="212" t="s">
        <v>296</v>
      </c>
      <c r="C62" s="213"/>
      <c r="D62" s="214"/>
      <c r="E62" s="218" t="s">
        <v>27</v>
      </c>
      <c r="F62" s="239"/>
      <c r="G62" s="240"/>
    </row>
    <row r="63" spans="1:7" ht="11.25">
      <c r="A63" s="238" t="s">
        <v>297</v>
      </c>
      <c r="B63" s="212" t="s">
        <v>298</v>
      </c>
      <c r="C63" s="213"/>
      <c r="D63" s="214"/>
      <c r="E63" s="218" t="s">
        <v>299</v>
      </c>
      <c r="F63" s="239"/>
      <c r="G63" s="240"/>
    </row>
    <row r="64" spans="1:7" ht="11.25">
      <c r="A64" s="238" t="s">
        <v>300</v>
      </c>
      <c r="B64" s="212" t="s">
        <v>301</v>
      </c>
      <c r="C64" s="213"/>
      <c r="D64" s="214"/>
      <c r="E64" s="218" t="s">
        <v>302</v>
      </c>
      <c r="F64" s="239"/>
      <c r="G64" s="240"/>
    </row>
    <row r="65" spans="1:7" ht="12" thickBot="1">
      <c r="A65" s="238" t="s">
        <v>303</v>
      </c>
      <c r="B65" s="212" t="s">
        <v>304</v>
      </c>
      <c r="C65" s="213"/>
      <c r="D65" s="214"/>
      <c r="E65" s="252" t="s">
        <v>305</v>
      </c>
      <c r="F65" s="253"/>
      <c r="G65" s="254"/>
    </row>
    <row r="66" spans="1:9" ht="23.25" customHeight="1">
      <c r="A66" s="180"/>
      <c r="B66" s="181"/>
      <c r="C66" s="181"/>
      <c r="D66" s="181"/>
      <c r="E66" s="182"/>
      <c r="F66" s="183"/>
      <c r="G66" s="183"/>
      <c r="H66" s="185" t="s">
        <v>65</v>
      </c>
      <c r="I66" s="180"/>
    </row>
    <row r="67" spans="1:9" ht="14.25" customHeight="1">
      <c r="A67" s="273" t="s">
        <v>306</v>
      </c>
      <c r="B67" s="273"/>
      <c r="C67" s="274" t="s">
        <v>307</v>
      </c>
      <c r="D67" s="275" t="s">
        <v>308</v>
      </c>
      <c r="E67" s="275"/>
      <c r="F67" s="276" t="s">
        <v>180</v>
      </c>
      <c r="G67" s="276"/>
      <c r="H67" s="185" t="s">
        <v>309</v>
      </c>
      <c r="I67" s="180"/>
    </row>
    <row r="68" spans="2:9" ht="11.25">
      <c r="B68" s="278" t="s">
        <v>310</v>
      </c>
      <c r="C68" s="279" t="s">
        <v>42</v>
      </c>
      <c r="D68" s="278" t="s">
        <v>311</v>
      </c>
      <c r="F68" s="281" t="s">
        <v>42</v>
      </c>
      <c r="G68" s="281"/>
      <c r="H68" s="185" t="s">
        <v>63</v>
      </c>
      <c r="I68" s="180"/>
    </row>
    <row r="69" spans="1:7" ht="11.25">
      <c r="A69" s="282"/>
      <c r="B69" s="283"/>
      <c r="C69" s="283"/>
      <c r="D69" s="283" t="s">
        <v>312</v>
      </c>
      <c r="E69" s="284"/>
      <c r="F69" s="183"/>
      <c r="G69" s="183"/>
    </row>
    <row r="70" spans="1:5" ht="22.5" customHeight="1">
      <c r="A70" s="285" t="s">
        <v>313</v>
      </c>
      <c r="B70" s="285"/>
      <c r="C70" s="282"/>
      <c r="D70" s="282"/>
      <c r="E70" s="286"/>
    </row>
    <row r="71" spans="1:4" ht="11.25" customHeight="1" hidden="1">
      <c r="A71" s="183"/>
      <c r="B71" s="287"/>
      <c r="C71" s="287"/>
      <c r="D71" s="287"/>
    </row>
    <row r="72" spans="1:6" ht="48" customHeight="1" hidden="1">
      <c r="A72" s="183"/>
      <c r="B72" s="288"/>
      <c r="C72" s="289"/>
      <c r="D72" s="290" t="s">
        <v>176</v>
      </c>
      <c r="E72" s="290"/>
      <c r="F72" s="291"/>
    </row>
    <row r="73" spans="1:7" ht="11.25" hidden="1">
      <c r="A73" s="282"/>
      <c r="B73" s="292"/>
      <c r="C73" s="292"/>
      <c r="D73" s="292"/>
      <c r="E73" s="292"/>
      <c r="F73" s="292"/>
      <c r="G73" s="183"/>
    </row>
    <row r="74" spans="1:6" ht="12" hidden="1" thickTop="1">
      <c r="A74" s="180"/>
      <c r="B74" s="293" t="s">
        <v>167</v>
      </c>
      <c r="C74" s="294"/>
      <c r="D74" s="295"/>
      <c r="E74" s="295"/>
      <c r="F74" s="296"/>
    </row>
    <row r="75" spans="1:6" ht="11.25" hidden="1">
      <c r="A75" s="185"/>
      <c r="B75" s="297" t="s">
        <v>168</v>
      </c>
      <c r="C75" s="298"/>
      <c r="D75" s="299"/>
      <c r="E75" s="299"/>
      <c r="F75" s="300"/>
    </row>
    <row r="76" spans="1:7" ht="11.25" hidden="1">
      <c r="A76" s="180"/>
      <c r="B76" s="297" t="s">
        <v>169</v>
      </c>
      <c r="C76" s="298"/>
      <c r="D76" s="301"/>
      <c r="E76" s="301"/>
      <c r="F76" s="302"/>
      <c r="G76" s="183"/>
    </row>
    <row r="77" spans="2:6" ht="11.25" hidden="1">
      <c r="B77" s="297" t="s">
        <v>170</v>
      </c>
      <c r="C77" s="298"/>
      <c r="D77" s="301"/>
      <c r="E77" s="301"/>
      <c r="F77" s="302"/>
    </row>
    <row r="78" spans="2:6" ht="11.25" hidden="1">
      <c r="B78" s="297" t="s">
        <v>171</v>
      </c>
      <c r="C78" s="298"/>
      <c r="D78" s="301"/>
      <c r="E78" s="301"/>
      <c r="F78" s="302"/>
    </row>
    <row r="79" spans="2:6" ht="11.25" hidden="1">
      <c r="B79" s="297" t="s">
        <v>172</v>
      </c>
      <c r="C79" s="298"/>
      <c r="D79" s="299"/>
      <c r="E79" s="299"/>
      <c r="F79" s="300"/>
    </row>
    <row r="80" spans="2:6" ht="11.25" hidden="1">
      <c r="B80" s="297" t="s">
        <v>173</v>
      </c>
      <c r="C80" s="298"/>
      <c r="D80" s="299"/>
      <c r="E80" s="299"/>
      <c r="F80" s="300"/>
    </row>
    <row r="81" spans="2:6" ht="11.25" hidden="1">
      <c r="B81" s="297" t="s">
        <v>174</v>
      </c>
      <c r="C81" s="298"/>
      <c r="D81" s="301"/>
      <c r="E81" s="301"/>
      <c r="F81" s="302"/>
    </row>
    <row r="82" spans="2:6" ht="12" hidden="1" thickBot="1">
      <c r="B82" s="303" t="s">
        <v>175</v>
      </c>
      <c r="C82" s="304"/>
      <c r="D82" s="305"/>
      <c r="E82" s="305"/>
      <c r="F82" s="306"/>
    </row>
    <row r="83" spans="2:6" ht="11.25" hidden="1">
      <c r="B83" s="307"/>
      <c r="C83" s="307"/>
      <c r="D83" s="307"/>
      <c r="E83" s="307"/>
      <c r="F83" s="307"/>
    </row>
  </sheetData>
  <sheetProtection/>
  <mergeCells count="92"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A70:B70"/>
    <mergeCell ref="B72:C72"/>
    <mergeCell ref="D72:F72"/>
    <mergeCell ref="B73:C73"/>
    <mergeCell ref="D73:F73"/>
    <mergeCell ref="B74:C74"/>
    <mergeCell ref="D74:F74"/>
    <mergeCell ref="B64:D64"/>
    <mergeCell ref="B65:D65"/>
    <mergeCell ref="A67:B67"/>
    <mergeCell ref="D67:E67"/>
    <mergeCell ref="F67:G67"/>
    <mergeCell ref="F68:G68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6:D36"/>
    <mergeCell ref="B37:D37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G2"/>
    <mergeCell ref="A3:G3"/>
    <mergeCell ref="A5:A8"/>
    <mergeCell ref="B5:D8"/>
    <mergeCell ref="E5:E8"/>
    <mergeCell ref="F5:F8"/>
    <mergeCell ref="G5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Кужелева Наталья Ивановна</cp:lastModifiedBy>
  <cp:lastPrinted>2019-01-23T08:48:48Z</cp:lastPrinted>
  <dcterms:created xsi:type="dcterms:W3CDTF">2007-09-17T12:37:24Z</dcterms:created>
  <dcterms:modified xsi:type="dcterms:W3CDTF">2020-11-17T07:59:30Z</dcterms:modified>
  <cp:category/>
  <cp:version/>
  <cp:contentType/>
  <cp:contentStatus/>
</cp:coreProperties>
</file>